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sahara Hayato\Desktop\"/>
    </mc:Choice>
  </mc:AlternateContent>
  <bookViews>
    <workbookView xWindow="0" yWindow="0" windowWidth="20490" windowHeight="6645" tabRatio="842"/>
  </bookViews>
  <sheets>
    <sheet name="入力シート（男子）" sheetId="1" r:id="rId1"/>
    <sheet name="BT１位【印刷用】" sheetId="3" r:id="rId2"/>
    <sheet name="BT2位【印刷用】" sheetId="6" r:id="rId3"/>
    <sheet name="BT3位【印刷用】" sheetId="7" r:id="rId4"/>
    <sheet name="BT4位【印刷用】" sheetId="8" r:id="rId5"/>
    <sheet name="BD【印刷用】" sheetId="5" r:id="rId6"/>
    <sheet name="BS【印刷用】" sheetId="9" r:id="rId7"/>
    <sheet name="入力シート（女子）" sheetId="22" r:id="rId8"/>
    <sheet name="GT１位【印刷用】" sheetId="23" r:id="rId9"/>
    <sheet name="GT2位【印刷用】" sheetId="24" r:id="rId10"/>
    <sheet name="GT3位【印刷用】" sheetId="25" r:id="rId11"/>
    <sheet name="GT4位【印刷用】" sheetId="26" r:id="rId12"/>
    <sheet name="GD【印刷用】" sheetId="27" r:id="rId13"/>
    <sheet name="GS【印刷用】" sheetId="28" r:id="rId14"/>
    <sheet name="変更届BT" sheetId="32" r:id="rId15"/>
    <sheet name="変更届GT" sheetId="31" r:id="rId16"/>
    <sheet name="プロ訂正男子" sheetId="33" r:id="rId17"/>
    <sheet name="プロ訂正女子" sheetId="34" r:id="rId18"/>
    <sheet name="棄権届男子" sheetId="35" r:id="rId19"/>
    <sheet name="棄権届女子" sheetId="36" r:id="rId20"/>
    <sheet name="プロ用BT" sheetId="10" r:id="rId21"/>
    <sheet name="プロ用BDS" sheetId="11" r:id="rId22"/>
    <sheet name="プロ用GT" sheetId="29" r:id="rId23"/>
    <sheet name="プロ用GDS" sheetId="30" r:id="rId24"/>
    <sheet name="非表示" sheetId="2" r:id="rId25"/>
  </sheets>
  <definedNames>
    <definedName name="_xlnm.Print_Area" localSheetId="5">BD【印刷用】!$A$1:$BI$33</definedName>
    <definedName name="_xlnm.Print_Area" localSheetId="6">BS【印刷用】!$A$1:$BI$26</definedName>
    <definedName name="_xlnm.Print_Area" localSheetId="1">BT１位【印刷用】!$A$1:$BH$34</definedName>
    <definedName name="_xlnm.Print_Area" localSheetId="2">BT2位【印刷用】!$A$1:$BH$34</definedName>
    <definedName name="_xlnm.Print_Area" localSheetId="3">BT3位【印刷用】!$A$1:$BH$34</definedName>
    <definedName name="_xlnm.Print_Area" localSheetId="4">BT4位【印刷用】!$A$1:$BH$34</definedName>
    <definedName name="_xlnm.Print_Area" localSheetId="12">GD【印刷用】!$A$1:$BI$33</definedName>
    <definedName name="_xlnm.Print_Area" localSheetId="13">GS【印刷用】!$A$1:$BI$26</definedName>
    <definedName name="_xlnm.Print_Area" localSheetId="8">GT１位【印刷用】!$A$1:$BH$34</definedName>
    <definedName name="_xlnm.Print_Area" localSheetId="9">GT2位【印刷用】!$A$1:$BH$34</definedName>
    <definedName name="_xlnm.Print_Area" localSheetId="10">GT3位【印刷用】!$A$1:$BH$34</definedName>
    <definedName name="_xlnm.Print_Area" localSheetId="11">GT4位【印刷用】!$A$1:$BH$34</definedName>
    <definedName name="_xlnm.Print_Area" localSheetId="17">プロ訂正女子!$A$1:$AP$35</definedName>
    <definedName name="_xlnm.Print_Area" localSheetId="16">プロ訂正男子!$A$1:$AP$35</definedName>
    <definedName name="_xlnm.Print_Area" localSheetId="21">プロ用BDS!$A$1:$AS$13</definedName>
    <definedName name="_xlnm.Print_Area" localSheetId="20">プロ用BT!$A$1:$AT$29</definedName>
    <definedName name="_xlnm.Print_Area" localSheetId="23">プロ用GDS!$A$1:$AS$13</definedName>
    <definedName name="_xlnm.Print_Area" localSheetId="22">プロ用GT!$A$1:$AT$29</definedName>
    <definedName name="_xlnm.Print_Area" localSheetId="19">棄権届女子!$A$1:$AP$36</definedName>
    <definedName name="_xlnm.Print_Area" localSheetId="18">棄権届男子!$A$1:$AP$36</definedName>
    <definedName name="_xlnm.Print_Area" localSheetId="14">変更届BT!$A$1:$AP$46</definedName>
    <definedName name="_xlnm.Print_Area" localSheetId="15">変更届GT!$A$1:$AP$46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28" l="1"/>
  <c r="AA33" i="27"/>
  <c r="AA34" i="26"/>
  <c r="AA34" i="25"/>
  <c r="AA34" i="24"/>
  <c r="AA34" i="23"/>
  <c r="AA25" i="9"/>
  <c r="AA33" i="5"/>
  <c r="AA34" i="8"/>
  <c r="AA34" i="7"/>
  <c r="AA34" i="6"/>
  <c r="AA34" i="3"/>
  <c r="S181" i="22" l="1"/>
  <c r="S180" i="22"/>
  <c r="S179" i="22"/>
  <c r="S178" i="22"/>
  <c r="S175" i="22"/>
  <c r="S174" i="22"/>
  <c r="S173" i="22"/>
  <c r="S172" i="22"/>
  <c r="S171" i="22"/>
  <c r="S170" i="22"/>
  <c r="S169" i="22"/>
  <c r="S168" i="22"/>
  <c r="S139" i="22"/>
  <c r="S138" i="22"/>
  <c r="S137" i="22"/>
  <c r="S136" i="22"/>
  <c r="S133" i="22"/>
  <c r="S132" i="22"/>
  <c r="S131" i="22"/>
  <c r="S130" i="22"/>
  <c r="S129" i="22"/>
  <c r="S128" i="22"/>
  <c r="S127" i="22"/>
  <c r="S126" i="22"/>
  <c r="S97" i="22"/>
  <c r="S96" i="22"/>
  <c r="S95" i="22"/>
  <c r="S94" i="22"/>
  <c r="S91" i="22"/>
  <c r="S90" i="22"/>
  <c r="S89" i="22"/>
  <c r="S88" i="22"/>
  <c r="S87" i="22"/>
  <c r="S86" i="22"/>
  <c r="S85" i="22"/>
  <c r="S84" i="22"/>
  <c r="S181" i="1"/>
  <c r="S180" i="1"/>
  <c r="S179" i="1"/>
  <c r="S178" i="1"/>
  <c r="S175" i="1"/>
  <c r="S174" i="1"/>
  <c r="S173" i="1"/>
  <c r="S172" i="1"/>
  <c r="S171" i="1"/>
  <c r="S170" i="1"/>
  <c r="S169" i="1"/>
  <c r="S168" i="1"/>
  <c r="S139" i="1"/>
  <c r="S138" i="1"/>
  <c r="S137" i="1"/>
  <c r="S136" i="1"/>
  <c r="S133" i="1"/>
  <c r="S132" i="1"/>
  <c r="S131" i="1"/>
  <c r="S130" i="1"/>
  <c r="S129" i="1"/>
  <c r="S128" i="1"/>
  <c r="S127" i="1"/>
  <c r="S126" i="1"/>
  <c r="S97" i="1"/>
  <c r="S96" i="1"/>
  <c r="S95" i="1"/>
  <c r="S94" i="1"/>
  <c r="S91" i="1"/>
  <c r="S90" i="1"/>
  <c r="S89" i="1"/>
  <c r="S88" i="1"/>
  <c r="S87" i="1"/>
  <c r="S86" i="1"/>
  <c r="S85" i="1"/>
  <c r="S84" i="1"/>
  <c r="AE11" i="28"/>
  <c r="O11" i="28"/>
  <c r="AE11" i="27"/>
  <c r="O11" i="27"/>
  <c r="AE11" i="9"/>
  <c r="O11" i="9"/>
  <c r="AE11" i="5"/>
  <c r="O11" i="5"/>
  <c r="AW2" i="26"/>
  <c r="BD8" i="25"/>
  <c r="AZ8" i="25"/>
  <c r="AV8" i="25"/>
  <c r="AW2" i="25"/>
  <c r="AW2" i="24"/>
  <c r="AW2" i="8"/>
  <c r="BD8" i="7"/>
  <c r="AZ8" i="7"/>
  <c r="AV8" i="7"/>
  <c r="AW2" i="7"/>
  <c r="AW2" i="6"/>
  <c r="A8" i="36"/>
  <c r="AW2" i="27"/>
  <c r="T8" i="36"/>
  <c r="K6" i="27"/>
  <c r="K2" i="36"/>
  <c r="A2" i="36"/>
  <c r="T8" i="35"/>
  <c r="A8" i="35"/>
  <c r="K2" i="35"/>
  <c r="A2" i="35"/>
  <c r="A8" i="34"/>
  <c r="T8" i="34"/>
  <c r="K2" i="34"/>
  <c r="A2" i="34"/>
  <c r="T8" i="33"/>
  <c r="A8" i="33"/>
  <c r="K2" i="33"/>
  <c r="A2" i="33"/>
  <c r="A8" i="32"/>
  <c r="AW2" i="5"/>
  <c r="T8" i="32"/>
  <c r="K6" i="5"/>
  <c r="K2" i="32"/>
  <c r="A2" i="32"/>
  <c r="T8" i="31"/>
  <c r="A8" i="31"/>
  <c r="K2" i="31"/>
  <c r="A2" i="31"/>
  <c r="N304" i="22" l="1"/>
  <c r="M304" i="22"/>
  <c r="L304" i="22"/>
  <c r="N294" i="22"/>
  <c r="M294" i="22"/>
  <c r="L294" i="22"/>
  <c r="D281" i="22"/>
  <c r="N272" i="22"/>
  <c r="M272" i="22"/>
  <c r="L272" i="22"/>
  <c r="N262" i="22"/>
  <c r="M262" i="22"/>
  <c r="L262" i="22"/>
  <c r="D249" i="22"/>
  <c r="N240" i="22"/>
  <c r="M240" i="22"/>
  <c r="L240" i="22"/>
  <c r="N230" i="22"/>
  <c r="M230" i="22"/>
  <c r="L230" i="22"/>
  <c r="D217" i="22"/>
  <c r="N176" i="22"/>
  <c r="M176" i="22"/>
  <c r="L176" i="22"/>
  <c r="N166" i="22"/>
  <c r="M166" i="22"/>
  <c r="L166" i="22"/>
  <c r="N153" i="22"/>
  <c r="M153" i="22"/>
  <c r="L153" i="22"/>
  <c r="D143" i="22"/>
  <c r="N134" i="22"/>
  <c r="M134" i="22"/>
  <c r="L134" i="22"/>
  <c r="N124" i="22"/>
  <c r="M124" i="22"/>
  <c r="L124" i="22"/>
  <c r="N111" i="22"/>
  <c r="M111" i="22"/>
  <c r="L111" i="22"/>
  <c r="D101" i="22"/>
  <c r="N92" i="22"/>
  <c r="M92" i="22"/>
  <c r="L92" i="22"/>
  <c r="N82" i="22"/>
  <c r="M82" i="22"/>
  <c r="L82" i="22"/>
  <c r="N69" i="22"/>
  <c r="M69" i="22"/>
  <c r="L69" i="22"/>
  <c r="D59" i="22"/>
  <c r="AL29" i="29"/>
  <c r="AA29" i="29"/>
  <c r="N29" i="29"/>
  <c r="C29" i="29"/>
  <c r="AS28" i="29"/>
  <c r="AS29" i="29" s="1"/>
  <c r="AL28" i="29"/>
  <c r="AH28" i="29"/>
  <c r="AA28" i="29"/>
  <c r="U28" i="29"/>
  <c r="U29" i="29" s="1"/>
  <c r="N28" i="29"/>
  <c r="J28" i="29"/>
  <c r="C28" i="29"/>
  <c r="AL27" i="29"/>
  <c r="AA27" i="29"/>
  <c r="N27" i="29"/>
  <c r="C27" i="29"/>
  <c r="AS26" i="29"/>
  <c r="AL26" i="29"/>
  <c r="AH26" i="29"/>
  <c r="AA26" i="29"/>
  <c r="U26" i="29"/>
  <c r="N26" i="29"/>
  <c r="J26" i="29"/>
  <c r="C26" i="29"/>
  <c r="AL25" i="29"/>
  <c r="AA25" i="29"/>
  <c r="N25" i="29"/>
  <c r="C25" i="29"/>
  <c r="AS24" i="29"/>
  <c r="AL24" i="29"/>
  <c r="AH24" i="29"/>
  <c r="AA24" i="29"/>
  <c r="U24" i="29"/>
  <c r="N24" i="29"/>
  <c r="J24" i="29"/>
  <c r="C24" i="29"/>
  <c r="AL23" i="29"/>
  <c r="AA23" i="29"/>
  <c r="N23" i="29"/>
  <c r="C23" i="29"/>
  <c r="AS22" i="29"/>
  <c r="AL22" i="29"/>
  <c r="AH22" i="29"/>
  <c r="AA22" i="29"/>
  <c r="U22" i="29"/>
  <c r="N22" i="29"/>
  <c r="J22" i="29"/>
  <c r="C22" i="29"/>
  <c r="AN20" i="29"/>
  <c r="AD20" i="29"/>
  <c r="P20" i="29"/>
  <c r="F20" i="29"/>
  <c r="AN19" i="29"/>
  <c r="AD19" i="29"/>
  <c r="P19" i="29"/>
  <c r="F19" i="29"/>
  <c r="AN18" i="29"/>
  <c r="AD18" i="29"/>
  <c r="P18" i="29"/>
  <c r="F18" i="29"/>
  <c r="AN17" i="29"/>
  <c r="AD17" i="29"/>
  <c r="Y17" i="29"/>
  <c r="P17" i="29"/>
  <c r="F17" i="29"/>
  <c r="A17" i="29"/>
  <c r="AL15" i="29"/>
  <c r="AA15" i="29"/>
  <c r="N15" i="29"/>
  <c r="C15" i="29"/>
  <c r="AS14" i="29"/>
  <c r="AS15" i="29" s="1"/>
  <c r="AL14" i="29"/>
  <c r="AH14" i="29"/>
  <c r="AA14" i="29"/>
  <c r="U14" i="29"/>
  <c r="U15" i="29" s="1"/>
  <c r="N14" i="29"/>
  <c r="J14" i="29"/>
  <c r="C14" i="29"/>
  <c r="AL13" i="29"/>
  <c r="AA13" i="29"/>
  <c r="N13" i="29"/>
  <c r="C13" i="29"/>
  <c r="AS12" i="29"/>
  <c r="AL12" i="29"/>
  <c r="AH12" i="29"/>
  <c r="AA12" i="29"/>
  <c r="U12" i="29"/>
  <c r="N12" i="29"/>
  <c r="J12" i="29"/>
  <c r="C12" i="29"/>
  <c r="AL11" i="29"/>
  <c r="AA11" i="29"/>
  <c r="N11" i="29"/>
  <c r="C11" i="29"/>
  <c r="AS10" i="29"/>
  <c r="AL10" i="29"/>
  <c r="AH10" i="29"/>
  <c r="AA10" i="29"/>
  <c r="U10" i="29"/>
  <c r="N10" i="29"/>
  <c r="J10" i="29"/>
  <c r="C10" i="29"/>
  <c r="AL9" i="29"/>
  <c r="AA9" i="29"/>
  <c r="N9" i="29"/>
  <c r="C9" i="29"/>
  <c r="AS8" i="29"/>
  <c r="AL8" i="29"/>
  <c r="AH8" i="29"/>
  <c r="AA8" i="29"/>
  <c r="U8" i="29"/>
  <c r="N8" i="29"/>
  <c r="J8" i="29"/>
  <c r="C8" i="29"/>
  <c r="AN6" i="29"/>
  <c r="AD6" i="29"/>
  <c r="P6" i="29"/>
  <c r="F6" i="29"/>
  <c r="AN5" i="29"/>
  <c r="AD5" i="29"/>
  <c r="P5" i="29"/>
  <c r="F5" i="29"/>
  <c r="AN4" i="29"/>
  <c r="AD4" i="29"/>
  <c r="P4" i="29"/>
  <c r="F4" i="29"/>
  <c r="AN3" i="29"/>
  <c r="AD3" i="29"/>
  <c r="Y3" i="29"/>
  <c r="P3" i="29"/>
  <c r="F3" i="29"/>
  <c r="A3" i="29"/>
  <c r="AU25" i="28"/>
  <c r="AG25" i="28"/>
  <c r="AD25" i="28"/>
  <c r="G22" i="28"/>
  <c r="AJ13" i="30" s="1"/>
  <c r="AS21" i="28"/>
  <c r="AQ21" i="28"/>
  <c r="AO21" i="28"/>
  <c r="AM21" i="28"/>
  <c r="AK21" i="28"/>
  <c r="AI21" i="28"/>
  <c r="AG21" i="28"/>
  <c r="AE21" i="28"/>
  <c r="AC21" i="28"/>
  <c r="Z21" i="28"/>
  <c r="W21" i="28"/>
  <c r="S21" i="28"/>
  <c r="AQ12" i="30" s="1"/>
  <c r="G21" i="28"/>
  <c r="AJ12" i="30" s="1"/>
  <c r="G20" i="28"/>
  <c r="AJ11" i="30" s="1"/>
  <c r="AS19" i="28"/>
  <c r="AQ19" i="28"/>
  <c r="AO19" i="28"/>
  <c r="AM19" i="28"/>
  <c r="AK19" i="28"/>
  <c r="AI19" i="28"/>
  <c r="AG19" i="28"/>
  <c r="AE19" i="28"/>
  <c r="AC19" i="28"/>
  <c r="Z19" i="28"/>
  <c r="W19" i="28"/>
  <c r="S19" i="28"/>
  <c r="AQ10" i="30" s="1"/>
  <c r="G19" i="28"/>
  <c r="AJ10" i="30" s="1"/>
  <c r="G18" i="28"/>
  <c r="AJ9" i="30" s="1"/>
  <c r="AS17" i="28"/>
  <c r="AQ17" i="28"/>
  <c r="AO17" i="28"/>
  <c r="AM17" i="28"/>
  <c r="AK17" i="28"/>
  <c r="AI17" i="28"/>
  <c r="AG17" i="28"/>
  <c r="AE17" i="28"/>
  <c r="AC17" i="28"/>
  <c r="Z17" i="28"/>
  <c r="W17" i="28"/>
  <c r="S17" i="28"/>
  <c r="AQ8" i="30" s="1"/>
  <c r="G17" i="28"/>
  <c r="AJ8" i="30" s="1"/>
  <c r="G16" i="28"/>
  <c r="AJ7" i="30" s="1"/>
  <c r="AE15" i="28"/>
  <c r="AC15" i="28"/>
  <c r="Z15" i="28"/>
  <c r="W15" i="28"/>
  <c r="S15" i="28"/>
  <c r="AQ6" i="30" s="1"/>
  <c r="G15" i="28"/>
  <c r="AJ6" i="30" s="1"/>
  <c r="AE13" i="28"/>
  <c r="W11" i="28"/>
  <c r="G11" i="28"/>
  <c r="AE10" i="28"/>
  <c r="O10" i="28"/>
  <c r="AE9" i="28"/>
  <c r="O9" i="28"/>
  <c r="BD8" i="28"/>
  <c r="AZ8" i="28"/>
  <c r="AV8" i="28"/>
  <c r="U8" i="28"/>
  <c r="Q8" i="28"/>
  <c r="M8" i="28"/>
  <c r="BA6" i="28"/>
  <c r="K6" i="28"/>
  <c r="BA5" i="28"/>
  <c r="K5" i="28"/>
  <c r="AW2" i="28"/>
  <c r="AC4" i="30" s="1"/>
  <c r="F2" i="28"/>
  <c r="T1" i="28"/>
  <c r="N1" i="28"/>
  <c r="AU33" i="27"/>
  <c r="AG33" i="27"/>
  <c r="AD33" i="27"/>
  <c r="G30" i="27"/>
  <c r="R13" i="30" s="1"/>
  <c r="AS29" i="27"/>
  <c r="AQ29" i="27"/>
  <c r="AO29" i="27"/>
  <c r="AM29" i="27"/>
  <c r="AK29" i="27"/>
  <c r="AI29" i="27"/>
  <c r="AG29" i="27"/>
  <c r="AE29" i="27"/>
  <c r="AC29" i="27"/>
  <c r="Z29" i="27"/>
  <c r="W29" i="27"/>
  <c r="S29" i="27"/>
  <c r="Y12" i="30" s="1"/>
  <c r="G29" i="27"/>
  <c r="R12" i="30" s="1"/>
  <c r="G28" i="27"/>
  <c r="H13" i="30" s="1"/>
  <c r="AS27" i="27"/>
  <c r="AQ27" i="27"/>
  <c r="AO27" i="27"/>
  <c r="AM27" i="27"/>
  <c r="AK27" i="27"/>
  <c r="AI27" i="27"/>
  <c r="AG27" i="27"/>
  <c r="AE27" i="27"/>
  <c r="AC27" i="27"/>
  <c r="Z27" i="27"/>
  <c r="W27" i="27"/>
  <c r="S27" i="27"/>
  <c r="O12" i="30" s="1"/>
  <c r="G27" i="27"/>
  <c r="H12" i="30" s="1"/>
  <c r="G26" i="27"/>
  <c r="R11" i="30" s="1"/>
  <c r="AS25" i="27"/>
  <c r="AQ25" i="27"/>
  <c r="AO25" i="27"/>
  <c r="AM25" i="27"/>
  <c r="AK25" i="27"/>
  <c r="AI25" i="27"/>
  <c r="AG25" i="27"/>
  <c r="AE25" i="27"/>
  <c r="AC25" i="27"/>
  <c r="Z25" i="27"/>
  <c r="W25" i="27"/>
  <c r="S25" i="27"/>
  <c r="Y10" i="30" s="1"/>
  <c r="G25" i="27"/>
  <c r="R10" i="30" s="1"/>
  <c r="G24" i="27"/>
  <c r="H11" i="30" s="1"/>
  <c r="AS23" i="27"/>
  <c r="AQ23" i="27"/>
  <c r="AO23" i="27"/>
  <c r="AM23" i="27"/>
  <c r="AK23" i="27"/>
  <c r="AI23" i="27"/>
  <c r="AG23" i="27"/>
  <c r="AE23" i="27"/>
  <c r="AC23" i="27"/>
  <c r="Z23" i="27"/>
  <c r="W23" i="27"/>
  <c r="S23" i="27"/>
  <c r="O10" i="30" s="1"/>
  <c r="G23" i="27"/>
  <c r="H10" i="30" s="1"/>
  <c r="G22" i="27"/>
  <c r="R9" i="30" s="1"/>
  <c r="AS21" i="27"/>
  <c r="AQ21" i="27"/>
  <c r="AO21" i="27"/>
  <c r="AM21" i="27"/>
  <c r="AK21" i="27"/>
  <c r="AI21" i="27"/>
  <c r="AG21" i="27"/>
  <c r="AE21" i="27"/>
  <c r="AC21" i="27"/>
  <c r="Z21" i="27"/>
  <c r="W21" i="27"/>
  <c r="S21" i="27"/>
  <c r="Y8" i="30" s="1"/>
  <c r="G21" i="27"/>
  <c r="R8" i="30" s="1"/>
  <c r="G20" i="27"/>
  <c r="H9" i="30" s="1"/>
  <c r="BS19" i="27"/>
  <c r="BQ19" i="27"/>
  <c r="BN19" i="27"/>
  <c r="BL19" i="27"/>
  <c r="AS19" i="27"/>
  <c r="AQ19" i="27"/>
  <c r="AO19" i="27"/>
  <c r="AM19" i="27"/>
  <c r="AK19" i="27"/>
  <c r="AI19" i="27"/>
  <c r="AG19" i="27"/>
  <c r="AE19" i="27"/>
  <c r="AC19" i="27"/>
  <c r="Z19" i="27"/>
  <c r="W19" i="27"/>
  <c r="S19" i="27"/>
  <c r="O8" i="30" s="1"/>
  <c r="G19" i="27"/>
  <c r="H8" i="30" s="1"/>
  <c r="G18" i="27"/>
  <c r="R7" i="30" s="1"/>
  <c r="AS17" i="27"/>
  <c r="AQ17" i="27"/>
  <c r="AO17" i="27"/>
  <c r="AM17" i="27"/>
  <c r="AK17" i="27"/>
  <c r="AI17" i="27"/>
  <c r="AG17" i="27"/>
  <c r="AE17" i="27"/>
  <c r="AC17" i="27"/>
  <c r="Z17" i="27"/>
  <c r="W17" i="27"/>
  <c r="S17" i="27"/>
  <c r="Y6" i="30" s="1"/>
  <c r="G17" i="27"/>
  <c r="R6" i="30" s="1"/>
  <c r="G16" i="27"/>
  <c r="H7" i="30" s="1"/>
  <c r="AS15" i="27"/>
  <c r="AQ15" i="27"/>
  <c r="AO15" i="27"/>
  <c r="AM15" i="27"/>
  <c r="AK15" i="27"/>
  <c r="AI15" i="27"/>
  <c r="AG15" i="27"/>
  <c r="AE15" i="27"/>
  <c r="AC15" i="27"/>
  <c r="Z15" i="27"/>
  <c r="W15" i="27"/>
  <c r="S15" i="27"/>
  <c r="O6" i="30" s="1"/>
  <c r="G15" i="27"/>
  <c r="H6" i="30" s="1"/>
  <c r="AE13" i="27"/>
  <c r="W11" i="27"/>
  <c r="G11" i="27"/>
  <c r="AE10" i="27"/>
  <c r="O10" i="27"/>
  <c r="AE9" i="27"/>
  <c r="O9" i="27"/>
  <c r="BD8" i="27"/>
  <c r="AZ8" i="27"/>
  <c r="AV8" i="27"/>
  <c r="U8" i="27"/>
  <c r="Q8" i="27"/>
  <c r="M8" i="27"/>
  <c r="BA6" i="27"/>
  <c r="BA5" i="27"/>
  <c r="K5" i="27"/>
  <c r="A4" i="30"/>
  <c r="F2" i="27"/>
  <c r="T1" i="27"/>
  <c r="N1" i="27"/>
  <c r="AU34" i="26"/>
  <c r="AG34" i="26"/>
  <c r="AD34" i="26"/>
  <c r="G30" i="26"/>
  <c r="AU29" i="26"/>
  <c r="AE29" i="26"/>
  <c r="AC29" i="26"/>
  <c r="Z29" i="26"/>
  <c r="W29" i="26"/>
  <c r="S29" i="26"/>
  <c r="G29" i="26"/>
  <c r="G28" i="26"/>
  <c r="AE27" i="26"/>
  <c r="AC27" i="26"/>
  <c r="Z27" i="26"/>
  <c r="W27" i="26"/>
  <c r="S27" i="26"/>
  <c r="G27" i="26"/>
  <c r="G26" i="26"/>
  <c r="AE25" i="26"/>
  <c r="AC25" i="26"/>
  <c r="Z25" i="26"/>
  <c r="W25" i="26"/>
  <c r="S25" i="26"/>
  <c r="G25" i="26"/>
  <c r="G24" i="26"/>
  <c r="AE23" i="26"/>
  <c r="AC23" i="26"/>
  <c r="Z23" i="26"/>
  <c r="W23" i="26"/>
  <c r="S23" i="26"/>
  <c r="G23" i="26"/>
  <c r="G22" i="26"/>
  <c r="AE21" i="26"/>
  <c r="AC21" i="26"/>
  <c r="Z21" i="26"/>
  <c r="W21" i="26"/>
  <c r="S21" i="26"/>
  <c r="G21" i="26"/>
  <c r="G20" i="26"/>
  <c r="AE19" i="26"/>
  <c r="AC19" i="26"/>
  <c r="Z19" i="26"/>
  <c r="W19" i="26"/>
  <c r="S19" i="26"/>
  <c r="G19" i="26"/>
  <c r="G18" i="26"/>
  <c r="AE17" i="26"/>
  <c r="AC17" i="26"/>
  <c r="Z17" i="26"/>
  <c r="W17" i="26"/>
  <c r="S17" i="26"/>
  <c r="G17" i="26"/>
  <c r="G16" i="26"/>
  <c r="AE15" i="26"/>
  <c r="AC15" i="26"/>
  <c r="Z15" i="26"/>
  <c r="W15" i="26"/>
  <c r="S15" i="26"/>
  <c r="G15" i="26"/>
  <c r="AE13" i="26"/>
  <c r="BC11" i="26"/>
  <c r="AU11" i="26"/>
  <c r="AM11" i="26"/>
  <c r="AE11" i="26"/>
  <c r="W11" i="26"/>
  <c r="O11" i="26"/>
  <c r="G11" i="26"/>
  <c r="AU10" i="26"/>
  <c r="AE10" i="26"/>
  <c r="O10" i="26"/>
  <c r="AU9" i="26"/>
  <c r="AE9" i="26"/>
  <c r="O9" i="26"/>
  <c r="BD8" i="26"/>
  <c r="AZ8" i="26"/>
  <c r="AV8" i="26"/>
  <c r="U8" i="26"/>
  <c r="Q8" i="26"/>
  <c r="M8" i="26"/>
  <c r="BA6" i="26"/>
  <c r="K6" i="26"/>
  <c r="BA5" i="26"/>
  <c r="K5" i="26"/>
  <c r="F2" i="26"/>
  <c r="T1" i="26"/>
  <c r="N1" i="26"/>
  <c r="AU34" i="25"/>
  <c r="AG34" i="25"/>
  <c r="AD34" i="25"/>
  <c r="G30" i="25"/>
  <c r="AU29" i="25"/>
  <c r="AE29" i="25"/>
  <c r="AC29" i="25"/>
  <c r="Z29" i="25"/>
  <c r="W29" i="25"/>
  <c r="S29" i="25"/>
  <c r="G29" i="25"/>
  <c r="G28" i="25"/>
  <c r="AE27" i="25"/>
  <c r="AC27" i="25"/>
  <c r="Z27" i="25"/>
  <c r="W27" i="25"/>
  <c r="S27" i="25"/>
  <c r="G27" i="25"/>
  <c r="G26" i="25"/>
  <c r="AE25" i="25"/>
  <c r="AC25" i="25"/>
  <c r="Z25" i="25"/>
  <c r="W25" i="25"/>
  <c r="S25" i="25"/>
  <c r="G25" i="25"/>
  <c r="G24" i="25"/>
  <c r="AE23" i="25"/>
  <c r="AC23" i="25"/>
  <c r="Z23" i="25"/>
  <c r="W23" i="25"/>
  <c r="S23" i="25"/>
  <c r="G23" i="25"/>
  <c r="G22" i="25"/>
  <c r="AE21" i="25"/>
  <c r="AC21" i="25"/>
  <c r="Z21" i="25"/>
  <c r="W21" i="25"/>
  <c r="S21" i="25"/>
  <c r="G21" i="25"/>
  <c r="G20" i="25"/>
  <c r="AE19" i="25"/>
  <c r="AC19" i="25"/>
  <c r="Z19" i="25"/>
  <c r="W19" i="25"/>
  <c r="S19" i="25"/>
  <c r="G19" i="25"/>
  <c r="G18" i="25"/>
  <c r="AE17" i="25"/>
  <c r="AC17" i="25"/>
  <c r="Z17" i="25"/>
  <c r="W17" i="25"/>
  <c r="S17" i="25"/>
  <c r="G17" i="25"/>
  <c r="G16" i="25"/>
  <c r="AE15" i="25"/>
  <c r="AC15" i="25"/>
  <c r="Z15" i="25"/>
  <c r="W15" i="25"/>
  <c r="S15" i="25"/>
  <c r="G15" i="25"/>
  <c r="AE13" i="25"/>
  <c r="BC11" i="25"/>
  <c r="AU11" i="25"/>
  <c r="AM11" i="25"/>
  <c r="AE11" i="25"/>
  <c r="W11" i="25"/>
  <c r="O11" i="25"/>
  <c r="G11" i="25"/>
  <c r="AU10" i="25"/>
  <c r="AE10" i="25"/>
  <c r="O10" i="25"/>
  <c r="AU9" i="25"/>
  <c r="AE9" i="25"/>
  <c r="O9" i="25"/>
  <c r="U8" i="25"/>
  <c r="Q8" i="25"/>
  <c r="M8" i="25"/>
  <c r="BA6" i="25"/>
  <c r="K6" i="25"/>
  <c r="BA5" i="25"/>
  <c r="K5" i="25"/>
  <c r="F2" i="25"/>
  <c r="T1" i="25"/>
  <c r="N1" i="25"/>
  <c r="AU34" i="24"/>
  <c r="AG34" i="24"/>
  <c r="AD34" i="24"/>
  <c r="G30" i="24"/>
  <c r="AU29" i="24"/>
  <c r="AE29" i="24"/>
  <c r="AC29" i="24"/>
  <c r="Z29" i="24"/>
  <c r="W29" i="24"/>
  <c r="S29" i="24"/>
  <c r="G29" i="24"/>
  <c r="G28" i="24"/>
  <c r="AE27" i="24"/>
  <c r="AC27" i="24"/>
  <c r="Z27" i="24"/>
  <c r="W27" i="24"/>
  <c r="S27" i="24"/>
  <c r="G27" i="24"/>
  <c r="G26" i="24"/>
  <c r="AE25" i="24"/>
  <c r="AC25" i="24"/>
  <c r="Z25" i="24"/>
  <c r="W25" i="24"/>
  <c r="S25" i="24"/>
  <c r="G25" i="24"/>
  <c r="G24" i="24"/>
  <c r="AE23" i="24"/>
  <c r="AC23" i="24"/>
  <c r="Z23" i="24"/>
  <c r="W23" i="24"/>
  <c r="S23" i="24"/>
  <c r="G23" i="24"/>
  <c r="G22" i="24"/>
  <c r="AE21" i="24"/>
  <c r="AC21" i="24"/>
  <c r="Z21" i="24"/>
  <c r="W21" i="24"/>
  <c r="S21" i="24"/>
  <c r="G21" i="24"/>
  <c r="G20" i="24"/>
  <c r="AE19" i="24"/>
  <c r="AC19" i="24"/>
  <c r="Z19" i="24"/>
  <c r="W19" i="24"/>
  <c r="S19" i="24"/>
  <c r="G19" i="24"/>
  <c r="G18" i="24"/>
  <c r="AE17" i="24"/>
  <c r="AC17" i="24"/>
  <c r="Z17" i="24"/>
  <c r="W17" i="24"/>
  <c r="S17" i="24"/>
  <c r="G17" i="24"/>
  <c r="G16" i="24"/>
  <c r="AE15" i="24"/>
  <c r="AC15" i="24"/>
  <c r="Z15" i="24"/>
  <c r="W15" i="24"/>
  <c r="S15" i="24"/>
  <c r="G15" i="24"/>
  <c r="AE13" i="24"/>
  <c r="BC11" i="24"/>
  <c r="AU11" i="24"/>
  <c r="AM11" i="24"/>
  <c r="AE11" i="24"/>
  <c r="W11" i="24"/>
  <c r="O11" i="24"/>
  <c r="G11" i="24"/>
  <c r="AU10" i="24"/>
  <c r="AE10" i="24"/>
  <c r="O10" i="24"/>
  <c r="AU9" i="24"/>
  <c r="AE9" i="24"/>
  <c r="O9" i="24"/>
  <c r="BD8" i="24"/>
  <c r="AZ8" i="24"/>
  <c r="AV8" i="24"/>
  <c r="U8" i="24"/>
  <c r="Q8" i="24"/>
  <c r="M8" i="24"/>
  <c r="BA6" i="24"/>
  <c r="K6" i="24"/>
  <c r="BA5" i="24"/>
  <c r="K5" i="24"/>
  <c r="F2" i="24"/>
  <c r="T1" i="24"/>
  <c r="N1" i="24"/>
  <c r="AU34" i="23"/>
  <c r="AG34" i="23"/>
  <c r="AD34" i="23"/>
  <c r="G30" i="23"/>
  <c r="AE29" i="23"/>
  <c r="AU29" i="23" s="1"/>
  <c r="AC29" i="23"/>
  <c r="Z29" i="23"/>
  <c r="W29" i="23"/>
  <c r="S29" i="23"/>
  <c r="G29" i="23"/>
  <c r="G28" i="23"/>
  <c r="AE27" i="23"/>
  <c r="AC27" i="23"/>
  <c r="Z27" i="23"/>
  <c r="W27" i="23"/>
  <c r="S27" i="23"/>
  <c r="G27" i="23"/>
  <c r="G26" i="23"/>
  <c r="AE25" i="23"/>
  <c r="AC25" i="23"/>
  <c r="Z25" i="23"/>
  <c r="W25" i="23"/>
  <c r="S25" i="23"/>
  <c r="G25" i="23"/>
  <c r="G24" i="23"/>
  <c r="AE23" i="23"/>
  <c r="AC23" i="23"/>
  <c r="Z23" i="23"/>
  <c r="W23" i="23"/>
  <c r="S23" i="23"/>
  <c r="G23" i="23"/>
  <c r="G22" i="23"/>
  <c r="AE21" i="23"/>
  <c r="AC21" i="23"/>
  <c r="Z21" i="23"/>
  <c r="W21" i="23"/>
  <c r="S21" i="23"/>
  <c r="G21" i="23"/>
  <c r="G20" i="23"/>
  <c r="AE19" i="23"/>
  <c r="AC19" i="23"/>
  <c r="Z19" i="23"/>
  <c r="W19" i="23"/>
  <c r="S19" i="23"/>
  <c r="G19" i="23"/>
  <c r="G18" i="23"/>
  <c r="AE17" i="23"/>
  <c r="AC17" i="23"/>
  <c r="Z17" i="23"/>
  <c r="W17" i="23"/>
  <c r="S17" i="23"/>
  <c r="G17" i="23"/>
  <c r="G16" i="23"/>
  <c r="AE15" i="23"/>
  <c r="AC15" i="23"/>
  <c r="Z15" i="23"/>
  <c r="W15" i="23"/>
  <c r="S15" i="23"/>
  <c r="G15" i="23"/>
  <c r="AE13" i="23"/>
  <c r="BC11" i="23"/>
  <c r="AU11" i="23"/>
  <c r="AM11" i="23"/>
  <c r="AE11" i="23"/>
  <c r="W11" i="23"/>
  <c r="O11" i="23"/>
  <c r="G11" i="23"/>
  <c r="AU10" i="23"/>
  <c r="AE10" i="23"/>
  <c r="O10" i="23"/>
  <c r="AU9" i="23"/>
  <c r="AE9" i="23"/>
  <c r="O9" i="23"/>
  <c r="BD8" i="23"/>
  <c r="AZ8" i="23"/>
  <c r="AV8" i="23"/>
  <c r="U8" i="23"/>
  <c r="Q8" i="23"/>
  <c r="M8" i="23"/>
  <c r="BA6" i="23"/>
  <c r="K6" i="23"/>
  <c r="BA5" i="23"/>
  <c r="K5" i="23"/>
  <c r="AW2" i="23"/>
  <c r="F2" i="23"/>
  <c r="T1" i="23"/>
  <c r="N1" i="23"/>
  <c r="T309" i="22"/>
  <c r="S309" i="22"/>
  <c r="T308" i="22"/>
  <c r="S308" i="22"/>
  <c r="T307" i="22"/>
  <c r="S307" i="22"/>
  <c r="T306" i="22"/>
  <c r="S306" i="22"/>
  <c r="T303" i="22"/>
  <c r="S303" i="22"/>
  <c r="T302" i="22"/>
  <c r="S302" i="22"/>
  <c r="T301" i="22"/>
  <c r="S301" i="22"/>
  <c r="T300" i="22"/>
  <c r="S300" i="22"/>
  <c r="T299" i="22"/>
  <c r="S299" i="22"/>
  <c r="T298" i="22"/>
  <c r="S298" i="22"/>
  <c r="T297" i="22"/>
  <c r="S297" i="22"/>
  <c r="T296" i="22"/>
  <c r="S296" i="22"/>
  <c r="T277" i="22"/>
  <c r="S277" i="22"/>
  <c r="T276" i="22"/>
  <c r="S276" i="22"/>
  <c r="T275" i="22"/>
  <c r="S275" i="22"/>
  <c r="T274" i="22"/>
  <c r="S274" i="22"/>
  <c r="T271" i="22"/>
  <c r="S271" i="22"/>
  <c r="T270" i="22"/>
  <c r="S270" i="22"/>
  <c r="T269" i="22"/>
  <c r="S269" i="22"/>
  <c r="T268" i="22"/>
  <c r="S268" i="22"/>
  <c r="T267" i="22"/>
  <c r="S267" i="22"/>
  <c r="T266" i="22"/>
  <c r="S266" i="22"/>
  <c r="T265" i="22"/>
  <c r="S265" i="22"/>
  <c r="T264" i="22"/>
  <c r="S264" i="22"/>
  <c r="T245" i="22"/>
  <c r="S245" i="22"/>
  <c r="T244" i="22"/>
  <c r="S244" i="22"/>
  <c r="T243" i="22"/>
  <c r="S243" i="22"/>
  <c r="T242" i="22"/>
  <c r="S242" i="22"/>
  <c r="T239" i="22"/>
  <c r="S239" i="22"/>
  <c r="T238" i="22"/>
  <c r="S238" i="22"/>
  <c r="T237" i="22"/>
  <c r="S237" i="22"/>
  <c r="T236" i="22"/>
  <c r="S236" i="22"/>
  <c r="T235" i="22"/>
  <c r="S235" i="22"/>
  <c r="T234" i="22"/>
  <c r="S234" i="22"/>
  <c r="T233" i="22"/>
  <c r="S233" i="22"/>
  <c r="T232" i="22"/>
  <c r="S232" i="22"/>
  <c r="T213" i="22"/>
  <c r="S213" i="22"/>
  <c r="T212" i="22"/>
  <c r="S212" i="22"/>
  <c r="T211" i="22"/>
  <c r="S211" i="22"/>
  <c r="T210" i="22"/>
  <c r="S210" i="22"/>
  <c r="N208" i="22"/>
  <c r="M208" i="22"/>
  <c r="L208" i="22"/>
  <c r="T207" i="22"/>
  <c r="S207" i="22"/>
  <c r="T206" i="22"/>
  <c r="S206" i="22"/>
  <c r="T205" i="22"/>
  <c r="S205" i="22"/>
  <c r="T204" i="22"/>
  <c r="S204" i="22"/>
  <c r="T203" i="22"/>
  <c r="S203" i="22"/>
  <c r="T202" i="22"/>
  <c r="S202" i="22"/>
  <c r="T201" i="22"/>
  <c r="S201" i="22"/>
  <c r="T200" i="22"/>
  <c r="S200" i="22"/>
  <c r="N198" i="22"/>
  <c r="M198" i="22"/>
  <c r="L198" i="22"/>
  <c r="D185" i="22"/>
  <c r="T181" i="22"/>
  <c r="T180" i="22"/>
  <c r="T179" i="22"/>
  <c r="T178" i="22"/>
  <c r="T175" i="22"/>
  <c r="T174" i="22"/>
  <c r="T173" i="22"/>
  <c r="T172" i="22"/>
  <c r="T171" i="22"/>
  <c r="T170" i="22"/>
  <c r="T169" i="22"/>
  <c r="T168" i="22"/>
  <c r="T139" i="22"/>
  <c r="T138" i="22"/>
  <c r="T137" i="22"/>
  <c r="T136" i="22"/>
  <c r="T133" i="22"/>
  <c r="T132" i="22"/>
  <c r="T131" i="22"/>
  <c r="T130" i="22"/>
  <c r="T129" i="22"/>
  <c r="T128" i="22"/>
  <c r="T127" i="22"/>
  <c r="T126" i="22"/>
  <c r="T97" i="22"/>
  <c r="T96" i="22"/>
  <c r="T95" i="22"/>
  <c r="T94" i="22"/>
  <c r="T91" i="22"/>
  <c r="T90" i="22"/>
  <c r="T89" i="22"/>
  <c r="T88" i="22"/>
  <c r="T87" i="22"/>
  <c r="T86" i="22"/>
  <c r="T85" i="22"/>
  <c r="T84" i="22"/>
  <c r="T55" i="22"/>
  <c r="S55" i="22"/>
  <c r="T54" i="22"/>
  <c r="S54" i="22"/>
  <c r="T53" i="22"/>
  <c r="S53" i="22"/>
  <c r="T52" i="22"/>
  <c r="S52" i="22"/>
  <c r="N50" i="22"/>
  <c r="M50" i="22"/>
  <c r="L50" i="22"/>
  <c r="T49" i="22"/>
  <c r="S49" i="22"/>
  <c r="T48" i="22"/>
  <c r="S48" i="22"/>
  <c r="T47" i="22"/>
  <c r="S47" i="22"/>
  <c r="T46" i="22"/>
  <c r="S46" i="22"/>
  <c r="T45" i="22"/>
  <c r="S45" i="22"/>
  <c r="T44" i="22"/>
  <c r="S44" i="22"/>
  <c r="T43" i="22"/>
  <c r="S43" i="22"/>
  <c r="T42" i="22"/>
  <c r="S42" i="22"/>
  <c r="N40" i="22"/>
  <c r="M40" i="22"/>
  <c r="L40" i="22"/>
  <c r="N27" i="22"/>
  <c r="M27" i="22"/>
  <c r="L27" i="22"/>
  <c r="D17" i="22"/>
  <c r="AN18" i="10"/>
  <c r="AN17" i="10"/>
  <c r="AD19" i="10"/>
  <c r="AD20" i="10"/>
  <c r="AN20" i="10"/>
  <c r="AN19" i="10"/>
  <c r="P18" i="10"/>
  <c r="P17" i="10"/>
  <c r="F20" i="10"/>
  <c r="F19" i="10"/>
  <c r="P20" i="10"/>
  <c r="P19" i="10"/>
  <c r="AN4" i="10"/>
  <c r="AN3" i="10"/>
  <c r="AD5" i="10"/>
  <c r="AD6" i="10"/>
  <c r="AN6" i="10"/>
  <c r="AN5" i="10"/>
  <c r="N304" i="1"/>
  <c r="M304" i="1"/>
  <c r="L304" i="1"/>
  <c r="N294" i="1"/>
  <c r="M294" i="1"/>
  <c r="L294" i="1"/>
  <c r="D281" i="1"/>
  <c r="N272" i="1"/>
  <c r="M272" i="1"/>
  <c r="L272" i="1"/>
  <c r="N262" i="1"/>
  <c r="M262" i="1"/>
  <c r="L262" i="1"/>
  <c r="D249" i="1"/>
  <c r="N240" i="1"/>
  <c r="M240" i="1"/>
  <c r="L240" i="1"/>
  <c r="N230" i="1"/>
  <c r="M230" i="1"/>
  <c r="L230" i="1"/>
  <c r="D217" i="1"/>
  <c r="N176" i="1"/>
  <c r="M176" i="1"/>
  <c r="L176" i="1"/>
  <c r="N166" i="1"/>
  <c r="M166" i="1"/>
  <c r="L166" i="1"/>
  <c r="N153" i="1"/>
  <c r="M153" i="1"/>
  <c r="L153" i="1"/>
  <c r="D143" i="1"/>
  <c r="N134" i="1"/>
  <c r="M134" i="1"/>
  <c r="L134" i="1"/>
  <c r="N124" i="1"/>
  <c r="M124" i="1"/>
  <c r="L124" i="1"/>
  <c r="N111" i="1"/>
  <c r="M111" i="1"/>
  <c r="L111" i="1"/>
  <c r="D101" i="1"/>
  <c r="N92" i="1"/>
  <c r="M92" i="1"/>
  <c r="L92" i="1"/>
  <c r="N82" i="1"/>
  <c r="M82" i="1"/>
  <c r="L82" i="1"/>
  <c r="N69" i="1"/>
  <c r="M69" i="1"/>
  <c r="L69" i="1"/>
  <c r="D59" i="1"/>
  <c r="BA5" i="5"/>
  <c r="O9" i="5"/>
  <c r="AU29" i="8"/>
  <c r="AE29" i="8"/>
  <c r="AC29" i="8"/>
  <c r="Z29" i="8"/>
  <c r="W29" i="8"/>
  <c r="S29" i="8"/>
  <c r="G30" i="8"/>
  <c r="G29" i="8"/>
  <c r="AU29" i="7"/>
  <c r="AE29" i="7"/>
  <c r="AC29" i="7"/>
  <c r="Z29" i="7"/>
  <c r="W29" i="7"/>
  <c r="S29" i="7"/>
  <c r="G30" i="7"/>
  <c r="G29" i="7"/>
  <c r="AE29" i="3"/>
  <c r="AU29" i="3" s="1"/>
  <c r="AC29" i="3"/>
  <c r="Z29" i="3"/>
  <c r="AU29" i="6"/>
  <c r="AE29" i="6"/>
  <c r="AC29" i="6"/>
  <c r="Z29" i="6"/>
  <c r="W29" i="6"/>
  <c r="S29" i="6"/>
  <c r="G30" i="6"/>
  <c r="G29" i="6"/>
  <c r="BA6" i="3"/>
  <c r="O10" i="3"/>
  <c r="BA5" i="3"/>
  <c r="O9" i="3"/>
  <c r="S21" i="3"/>
  <c r="AS28" i="10"/>
  <c r="AS29" i="10" s="1"/>
  <c r="AL29" i="10"/>
  <c r="AL28" i="10"/>
  <c r="U28" i="10"/>
  <c r="U29" i="10" s="1"/>
  <c r="N29" i="10"/>
  <c r="N28" i="10"/>
  <c r="AS14" i="10"/>
  <c r="AS15" i="10" s="1"/>
  <c r="AL15" i="10"/>
  <c r="AL14" i="10"/>
  <c r="U14" i="10"/>
  <c r="U15" i="10" s="1"/>
  <c r="N15" i="10"/>
  <c r="N14" i="10"/>
  <c r="P6" i="10"/>
  <c r="P5" i="10"/>
  <c r="F6" i="10"/>
  <c r="F5" i="10"/>
  <c r="P4" i="10"/>
  <c r="P3" i="10"/>
  <c r="W29" i="3"/>
  <c r="AE27" i="3"/>
  <c r="AC27" i="3"/>
  <c r="Z27" i="3"/>
  <c r="W27" i="3"/>
  <c r="S29" i="3"/>
  <c r="G30" i="3"/>
  <c r="G29" i="3"/>
  <c r="S27" i="3"/>
  <c r="G28" i="3"/>
  <c r="G27" i="3"/>
  <c r="BJ15" i="27" l="1"/>
  <c r="A7" i="30" s="1"/>
  <c r="BJ19" i="28"/>
  <c r="AC11" i="30" s="1"/>
  <c r="BJ17" i="28"/>
  <c r="AC9" i="30" s="1"/>
  <c r="BJ21" i="28"/>
  <c r="AC13" i="30" s="1"/>
  <c r="BO17" i="27"/>
  <c r="BJ15" i="28"/>
  <c r="AC7" i="30" s="1"/>
  <c r="BQ15" i="28"/>
  <c r="AC6" i="30" s="1"/>
  <c r="BO19" i="27"/>
  <c r="A8" i="30" s="1"/>
  <c r="BJ19" i="27"/>
  <c r="A9" i="30" s="1"/>
  <c r="BO27" i="27"/>
  <c r="A12" i="30" s="1"/>
  <c r="BJ27" i="27"/>
  <c r="A13" i="30" s="1"/>
  <c r="BJ29" i="27"/>
  <c r="BO29" i="27"/>
  <c r="BQ21" i="28"/>
  <c r="AC12" i="30" s="1"/>
  <c r="BJ23" i="27"/>
  <c r="A11" i="30" s="1"/>
  <c r="BJ25" i="27"/>
  <c r="BQ17" i="28"/>
  <c r="AC8" i="30" s="1"/>
  <c r="BO15" i="27"/>
  <c r="A6" i="30" s="1"/>
  <c r="BJ21" i="27"/>
  <c r="BO21" i="27"/>
  <c r="BO23" i="27"/>
  <c r="A10" i="30" s="1"/>
  <c r="BO25" i="27"/>
  <c r="BQ19" i="28"/>
  <c r="AC10" i="30" s="1"/>
  <c r="BJ17" i="27"/>
  <c r="BQ19" i="5"/>
  <c r="BS19" i="5"/>
  <c r="T297" i="1"/>
  <c r="T298" i="1"/>
  <c r="T299" i="1"/>
  <c r="T300" i="1"/>
  <c r="T301" i="1"/>
  <c r="T302" i="1"/>
  <c r="T303" i="1"/>
  <c r="T306" i="1"/>
  <c r="T307" i="1"/>
  <c r="T308" i="1"/>
  <c r="T309" i="1"/>
  <c r="T296" i="1"/>
  <c r="T265" i="1"/>
  <c r="T266" i="1"/>
  <c r="T267" i="1"/>
  <c r="T268" i="1"/>
  <c r="T269" i="1"/>
  <c r="T270" i="1"/>
  <c r="T271" i="1"/>
  <c r="T274" i="1"/>
  <c r="T275" i="1"/>
  <c r="T276" i="1"/>
  <c r="T277" i="1"/>
  <c r="T264" i="1"/>
  <c r="T233" i="1"/>
  <c r="T234" i="1"/>
  <c r="T235" i="1"/>
  <c r="T236" i="1"/>
  <c r="T237" i="1"/>
  <c r="T238" i="1"/>
  <c r="T239" i="1"/>
  <c r="T242" i="1"/>
  <c r="T243" i="1"/>
  <c r="T244" i="1"/>
  <c r="T245" i="1"/>
  <c r="T232" i="1"/>
  <c r="T201" i="1"/>
  <c r="T202" i="1"/>
  <c r="T203" i="1"/>
  <c r="T204" i="1"/>
  <c r="T205" i="1"/>
  <c r="T206" i="1"/>
  <c r="T207" i="1"/>
  <c r="T210" i="1"/>
  <c r="T211" i="1"/>
  <c r="T212" i="1"/>
  <c r="T213" i="1"/>
  <c r="T200" i="1"/>
  <c r="T169" i="1"/>
  <c r="T170" i="1"/>
  <c r="T171" i="1"/>
  <c r="T172" i="1"/>
  <c r="T173" i="1"/>
  <c r="T174" i="1"/>
  <c r="T175" i="1"/>
  <c r="T178" i="1"/>
  <c r="T179" i="1"/>
  <c r="T180" i="1"/>
  <c r="T181" i="1"/>
  <c r="T168" i="1"/>
  <c r="T127" i="1"/>
  <c r="T128" i="1"/>
  <c r="T129" i="1"/>
  <c r="T130" i="1"/>
  <c r="T131" i="1"/>
  <c r="T132" i="1"/>
  <c r="T133" i="1"/>
  <c r="T136" i="1"/>
  <c r="T137" i="1"/>
  <c r="T138" i="1"/>
  <c r="T139" i="1"/>
  <c r="T126" i="1"/>
  <c r="T85" i="1"/>
  <c r="T86" i="1"/>
  <c r="T87" i="1"/>
  <c r="T88" i="1"/>
  <c r="T89" i="1"/>
  <c r="T90" i="1"/>
  <c r="T91" i="1"/>
  <c r="T94" i="1"/>
  <c r="T95" i="1"/>
  <c r="T96" i="1"/>
  <c r="T97" i="1"/>
  <c r="T84" i="1"/>
  <c r="T43" i="1"/>
  <c r="T44" i="1"/>
  <c r="T45" i="1"/>
  <c r="T46" i="1"/>
  <c r="T47" i="1"/>
  <c r="T48" i="1"/>
  <c r="T49" i="1"/>
  <c r="T52" i="1"/>
  <c r="T53" i="1"/>
  <c r="T54" i="1"/>
  <c r="T55" i="1"/>
  <c r="T42" i="1"/>
  <c r="AE21" i="9"/>
  <c r="AE19" i="9"/>
  <c r="AE17" i="9"/>
  <c r="AE15" i="9"/>
  <c r="S297" i="1"/>
  <c r="S298" i="1"/>
  <c r="S299" i="1"/>
  <c r="S300" i="1"/>
  <c r="S301" i="1"/>
  <c r="S302" i="1"/>
  <c r="S303" i="1"/>
  <c r="S306" i="1"/>
  <c r="S307" i="1"/>
  <c r="S308" i="1"/>
  <c r="S309" i="1"/>
  <c r="S296" i="1"/>
  <c r="S265" i="1"/>
  <c r="S266" i="1"/>
  <c r="S267" i="1"/>
  <c r="S268" i="1"/>
  <c r="S269" i="1"/>
  <c r="S270" i="1"/>
  <c r="S271" i="1"/>
  <c r="S274" i="1"/>
  <c r="S275" i="1"/>
  <c r="S276" i="1"/>
  <c r="S277" i="1"/>
  <c r="S264" i="1"/>
  <c r="S233" i="1"/>
  <c r="S234" i="1"/>
  <c r="S235" i="1"/>
  <c r="S236" i="1"/>
  <c r="S237" i="1"/>
  <c r="S238" i="1"/>
  <c r="S239" i="1"/>
  <c r="S242" i="1"/>
  <c r="S243" i="1"/>
  <c r="S244" i="1"/>
  <c r="S245" i="1"/>
  <c r="S232" i="1"/>
  <c r="S201" i="1"/>
  <c r="S202" i="1"/>
  <c r="S203" i="1"/>
  <c r="S204" i="1"/>
  <c r="S205" i="1"/>
  <c r="S206" i="1"/>
  <c r="S207" i="1"/>
  <c r="S210" i="1"/>
  <c r="S211" i="1"/>
  <c r="S212" i="1"/>
  <c r="S213" i="1"/>
  <c r="S200" i="1"/>
  <c r="S43" i="1"/>
  <c r="S44" i="1"/>
  <c r="S45" i="1"/>
  <c r="S46" i="1"/>
  <c r="S47" i="1"/>
  <c r="S48" i="1"/>
  <c r="S49" i="1"/>
  <c r="BJ29" i="5" s="1"/>
  <c r="S52" i="1"/>
  <c r="BJ15" i="9" s="1"/>
  <c r="AC7" i="11" s="1"/>
  <c r="S53" i="1"/>
  <c r="S54" i="1"/>
  <c r="S55" i="1"/>
  <c r="S42" i="1"/>
  <c r="AE29" i="5"/>
  <c r="AE27" i="5"/>
  <c r="AE25" i="5"/>
  <c r="AE23" i="5"/>
  <c r="AE21" i="5"/>
  <c r="BN19" i="5"/>
  <c r="BL19" i="5"/>
  <c r="AE17" i="5"/>
  <c r="AE15" i="5"/>
  <c r="S15" i="5"/>
  <c r="O6" i="11" s="1"/>
  <c r="G15" i="5"/>
  <c r="H6" i="11" s="1"/>
  <c r="AS26" i="10"/>
  <c r="AS24" i="10"/>
  <c r="AS22" i="10"/>
  <c r="AH28" i="10"/>
  <c r="AH26" i="10"/>
  <c r="AH24" i="10"/>
  <c r="AH22" i="10"/>
  <c r="AL27" i="10"/>
  <c r="AL26" i="10"/>
  <c r="AL25" i="10"/>
  <c r="AL24" i="10"/>
  <c r="AL23" i="10"/>
  <c r="AL22" i="10"/>
  <c r="AA29" i="10"/>
  <c r="AA28" i="10"/>
  <c r="AA27" i="10"/>
  <c r="AA26" i="10"/>
  <c r="AA25" i="10"/>
  <c r="AA24" i="10"/>
  <c r="AA23" i="10"/>
  <c r="AA22" i="10"/>
  <c r="AD18" i="10"/>
  <c r="AD17" i="10"/>
  <c r="Y17" i="10"/>
  <c r="U26" i="10"/>
  <c r="U24" i="10"/>
  <c r="U22" i="10"/>
  <c r="J28" i="10"/>
  <c r="J26" i="10"/>
  <c r="J24" i="10"/>
  <c r="J22" i="10"/>
  <c r="N27" i="10"/>
  <c r="N26" i="10"/>
  <c r="N25" i="10"/>
  <c r="N24" i="10"/>
  <c r="N23" i="10"/>
  <c r="N22" i="10"/>
  <c r="C29" i="10"/>
  <c r="C28" i="10"/>
  <c r="C27" i="10"/>
  <c r="C26" i="10"/>
  <c r="C25" i="10"/>
  <c r="C24" i="10"/>
  <c r="C22" i="10"/>
  <c r="C23" i="10"/>
  <c r="F18" i="10"/>
  <c r="F17" i="10"/>
  <c r="A17" i="10"/>
  <c r="BJ27" i="5" l="1"/>
  <c r="A13" i="11" s="1"/>
  <c r="BJ21" i="5"/>
  <c r="BJ17" i="5"/>
  <c r="BJ25" i="5"/>
  <c r="BO15" i="5"/>
  <c r="A6" i="11" s="1"/>
  <c r="BQ15" i="9"/>
  <c r="AC6" i="11" s="1"/>
  <c r="BO17" i="5"/>
  <c r="BJ15" i="5"/>
  <c r="A7" i="11" s="1"/>
  <c r="BJ19" i="9"/>
  <c r="AC11" i="11" s="1"/>
  <c r="BO19" i="5"/>
  <c r="A8" i="11" s="1"/>
  <c r="BJ19" i="5"/>
  <c r="A9" i="11" s="1"/>
  <c r="BQ21" i="9"/>
  <c r="AC12" i="11" s="1"/>
  <c r="BO29" i="5"/>
  <c r="BO27" i="5"/>
  <c r="A12" i="11" s="1"/>
  <c r="BJ21" i="9"/>
  <c r="AC13" i="11" s="1"/>
  <c r="BO21" i="5"/>
  <c r="BQ19" i="9"/>
  <c r="AC10" i="11" s="1"/>
  <c r="BQ17" i="9"/>
  <c r="AC8" i="11" s="1"/>
  <c r="BJ23" i="5"/>
  <c r="A11" i="11" s="1"/>
  <c r="BO23" i="5"/>
  <c r="A10" i="11" s="1"/>
  <c r="BO25" i="5"/>
  <c r="BJ17" i="9"/>
  <c r="AC9" i="11" s="1"/>
  <c r="AL13" i="10"/>
  <c r="AL12" i="10"/>
  <c r="AL11" i="10"/>
  <c r="AL10" i="10"/>
  <c r="AL9" i="10"/>
  <c r="AL8" i="10"/>
  <c r="AS12" i="10"/>
  <c r="AS10" i="10"/>
  <c r="AS8" i="10"/>
  <c r="AH14" i="10"/>
  <c r="AH12" i="10"/>
  <c r="AH10" i="10"/>
  <c r="AH8" i="10"/>
  <c r="AA15" i="10"/>
  <c r="AA14" i="10"/>
  <c r="AA13" i="10"/>
  <c r="AA12" i="10"/>
  <c r="AA11" i="10"/>
  <c r="AA10" i="10"/>
  <c r="AA9" i="10"/>
  <c r="AA8" i="10"/>
  <c r="AD3" i="10"/>
  <c r="AD4" i="10"/>
  <c r="Y3" i="10"/>
  <c r="U12" i="10"/>
  <c r="U10" i="10"/>
  <c r="U8" i="10"/>
  <c r="J14" i="10"/>
  <c r="J12" i="10"/>
  <c r="J10" i="10"/>
  <c r="J8" i="10"/>
  <c r="N13" i="10"/>
  <c r="N12" i="10"/>
  <c r="N11" i="10"/>
  <c r="N10" i="10"/>
  <c r="C10" i="10"/>
  <c r="N9" i="10"/>
  <c r="N8" i="10"/>
  <c r="C15" i="10"/>
  <c r="C14" i="10"/>
  <c r="C13" i="10"/>
  <c r="C12" i="10"/>
  <c r="C11" i="10"/>
  <c r="C8" i="10"/>
  <c r="C9" i="10"/>
  <c r="F4" i="10"/>
  <c r="F3" i="10"/>
  <c r="A3" i="10"/>
  <c r="BA6" i="9" l="1"/>
  <c r="D185" i="1"/>
  <c r="AC21" i="9"/>
  <c r="AC19" i="9"/>
  <c r="AC17" i="9"/>
  <c r="AC15" i="9"/>
  <c r="Z21" i="9"/>
  <c r="Z19" i="9"/>
  <c r="Z17" i="9"/>
  <c r="Z15" i="9"/>
  <c r="W21" i="9"/>
  <c r="W19" i="9"/>
  <c r="W17" i="9"/>
  <c r="W15" i="9"/>
  <c r="AS21" i="9"/>
  <c r="AQ21" i="9"/>
  <c r="AO21" i="9"/>
  <c r="AM21" i="9"/>
  <c r="AK21" i="9"/>
  <c r="AI21" i="9"/>
  <c r="AG21" i="9"/>
  <c r="AS19" i="9"/>
  <c r="AQ19" i="9"/>
  <c r="AO19" i="9"/>
  <c r="AM19" i="9"/>
  <c r="AK19" i="9"/>
  <c r="AI19" i="9"/>
  <c r="AG19" i="9"/>
  <c r="AS17" i="9"/>
  <c r="AQ17" i="9"/>
  <c r="AO17" i="9"/>
  <c r="AM17" i="9"/>
  <c r="AK17" i="9"/>
  <c r="AI17" i="9"/>
  <c r="AG17" i="9"/>
  <c r="S21" i="9"/>
  <c r="AQ12" i="11" s="1"/>
  <c r="S19" i="9"/>
  <c r="AQ10" i="11" s="1"/>
  <c r="S17" i="9"/>
  <c r="AQ8" i="11" s="1"/>
  <c r="S15" i="9"/>
  <c r="AQ6" i="11" s="1"/>
  <c r="G22" i="9"/>
  <c r="AJ13" i="11" s="1"/>
  <c r="G20" i="9"/>
  <c r="AJ11" i="11" s="1"/>
  <c r="G21" i="9"/>
  <c r="AJ12" i="11" s="1"/>
  <c r="G19" i="9"/>
  <c r="AJ10" i="11" s="1"/>
  <c r="G18" i="9"/>
  <c r="AJ9" i="11" s="1"/>
  <c r="G17" i="9"/>
  <c r="AJ8" i="11" s="1"/>
  <c r="G16" i="9"/>
  <c r="AJ7" i="11" s="1"/>
  <c r="G15" i="9"/>
  <c r="AJ6" i="11" s="1"/>
  <c r="G29" i="5"/>
  <c r="R12" i="11" s="1"/>
  <c r="S29" i="5"/>
  <c r="Y12" i="11" s="1"/>
  <c r="W29" i="5"/>
  <c r="Z29" i="5"/>
  <c r="AC29" i="5"/>
  <c r="AG29" i="5"/>
  <c r="AI29" i="5"/>
  <c r="AK29" i="5"/>
  <c r="AM29" i="5"/>
  <c r="AO29" i="5"/>
  <c r="AQ29" i="5"/>
  <c r="AS29" i="5"/>
  <c r="G30" i="5"/>
  <c r="R13" i="11" s="1"/>
  <c r="G25" i="5"/>
  <c r="R10" i="11" s="1"/>
  <c r="S25" i="5"/>
  <c r="Y10" i="11" s="1"/>
  <c r="W25" i="5"/>
  <c r="Z25" i="5"/>
  <c r="AC25" i="5"/>
  <c r="AG25" i="5"/>
  <c r="AI25" i="5"/>
  <c r="AK25" i="5"/>
  <c r="AM25" i="5"/>
  <c r="AO25" i="5"/>
  <c r="AQ25" i="5"/>
  <c r="AS25" i="5"/>
  <c r="G26" i="5"/>
  <c r="R11" i="11" s="1"/>
  <c r="G21" i="5"/>
  <c r="R8" i="11" s="1"/>
  <c r="S21" i="5"/>
  <c r="Y8" i="11" s="1"/>
  <c r="W21" i="5"/>
  <c r="Z21" i="5"/>
  <c r="AC21" i="5"/>
  <c r="AG21" i="5"/>
  <c r="AI21" i="5"/>
  <c r="AK21" i="5"/>
  <c r="AM21" i="5"/>
  <c r="AO21" i="5"/>
  <c r="AQ21" i="5"/>
  <c r="AS21" i="5"/>
  <c r="G22" i="5"/>
  <c r="R9" i="11" s="1"/>
  <c r="G17" i="5"/>
  <c r="R6" i="11" s="1"/>
  <c r="S17" i="5"/>
  <c r="Y6" i="11" s="1"/>
  <c r="W17" i="5"/>
  <c r="Z17" i="5"/>
  <c r="AC17" i="5"/>
  <c r="AG17" i="5"/>
  <c r="AI17" i="5"/>
  <c r="AK17" i="5"/>
  <c r="AM17" i="5"/>
  <c r="AO17" i="5"/>
  <c r="AQ17" i="5"/>
  <c r="AS17" i="5"/>
  <c r="G18" i="5"/>
  <c r="R7" i="11" s="1"/>
  <c r="G16" i="5"/>
  <c r="H7" i="11" s="1"/>
  <c r="AU25" i="9"/>
  <c r="AG25" i="9"/>
  <c r="AD25" i="9"/>
  <c r="AE13" i="9"/>
  <c r="W11" i="9"/>
  <c r="G11" i="9"/>
  <c r="AE10" i="9"/>
  <c r="O10" i="9"/>
  <c r="AE9" i="9"/>
  <c r="O9" i="9"/>
  <c r="BD8" i="9"/>
  <c r="AZ8" i="9"/>
  <c r="AV8" i="9"/>
  <c r="U8" i="9"/>
  <c r="Q8" i="9"/>
  <c r="M8" i="9"/>
  <c r="K6" i="9"/>
  <c r="BA5" i="9"/>
  <c r="K5" i="9"/>
  <c r="AW2" i="9"/>
  <c r="AC4" i="11" s="1"/>
  <c r="F2" i="9"/>
  <c r="T1" i="9"/>
  <c r="N1" i="9"/>
  <c r="N50" i="1"/>
  <c r="M50" i="1"/>
  <c r="L50" i="1"/>
  <c r="N40" i="1"/>
  <c r="M40" i="1"/>
  <c r="L40" i="1"/>
  <c r="N27" i="1"/>
  <c r="M27" i="1"/>
  <c r="L27" i="1"/>
  <c r="D17" i="1"/>
  <c r="N208" i="1"/>
  <c r="M208" i="1"/>
  <c r="L208" i="1"/>
  <c r="N198" i="1"/>
  <c r="M198" i="1"/>
  <c r="L198" i="1"/>
  <c r="AU34" i="8"/>
  <c r="AG34" i="8"/>
  <c r="AD34" i="8"/>
  <c r="G28" i="8"/>
  <c r="AE27" i="8"/>
  <c r="AC27" i="8"/>
  <c r="Z27" i="8"/>
  <c r="W27" i="8"/>
  <c r="S27" i="8"/>
  <c r="G27" i="8"/>
  <c r="G26" i="8"/>
  <c r="AE25" i="8"/>
  <c r="AC25" i="8"/>
  <c r="Z25" i="8"/>
  <c r="W25" i="8"/>
  <c r="S25" i="8"/>
  <c r="G25" i="8"/>
  <c r="G24" i="8"/>
  <c r="AE23" i="8"/>
  <c r="AC23" i="8"/>
  <c r="Z23" i="8"/>
  <c r="W23" i="8"/>
  <c r="S23" i="8"/>
  <c r="G23" i="8"/>
  <c r="G22" i="8"/>
  <c r="AE21" i="8"/>
  <c r="AC21" i="8"/>
  <c r="Z21" i="8"/>
  <c r="W21" i="8"/>
  <c r="S21" i="8"/>
  <c r="G21" i="8"/>
  <c r="G20" i="8"/>
  <c r="AE19" i="8"/>
  <c r="AC19" i="8"/>
  <c r="Z19" i="8"/>
  <c r="W19" i="8"/>
  <c r="S19" i="8"/>
  <c r="G19" i="8"/>
  <c r="G18" i="8"/>
  <c r="AE17" i="8"/>
  <c r="AC17" i="8"/>
  <c r="Z17" i="8"/>
  <c r="W17" i="8"/>
  <c r="S17" i="8"/>
  <c r="G17" i="8"/>
  <c r="G16" i="8"/>
  <c r="AE15" i="8"/>
  <c r="AC15" i="8"/>
  <c r="Z15" i="8"/>
  <c r="W15" i="8"/>
  <c r="S15" i="8"/>
  <c r="G15" i="8"/>
  <c r="BC11" i="8"/>
  <c r="AU11" i="8"/>
  <c r="AU10" i="8"/>
  <c r="AU9" i="8"/>
  <c r="AE11" i="8"/>
  <c r="AE10" i="8"/>
  <c r="AE9" i="8"/>
  <c r="O11" i="8"/>
  <c r="O10" i="8"/>
  <c r="O9" i="8"/>
  <c r="BA6" i="8"/>
  <c r="BA5" i="8"/>
  <c r="BD8" i="8"/>
  <c r="AZ8" i="8"/>
  <c r="AV8" i="8"/>
  <c r="U8" i="8"/>
  <c r="Q8" i="8"/>
  <c r="M8" i="8"/>
  <c r="K6" i="8"/>
  <c r="K5" i="8"/>
  <c r="AE13" i="8"/>
  <c r="AM11" i="8"/>
  <c r="W11" i="8"/>
  <c r="G11" i="8"/>
  <c r="F2" i="8"/>
  <c r="T1" i="8"/>
  <c r="N1" i="8"/>
  <c r="AU34" i="7"/>
  <c r="AG34" i="7"/>
  <c r="AD34" i="7"/>
  <c r="G28" i="7"/>
  <c r="AE27" i="7"/>
  <c r="AC27" i="7"/>
  <c r="Z27" i="7"/>
  <c r="W27" i="7"/>
  <c r="S27" i="7"/>
  <c r="G27" i="7"/>
  <c r="G26" i="7"/>
  <c r="AE25" i="7"/>
  <c r="AC25" i="7"/>
  <c r="Z25" i="7"/>
  <c r="W25" i="7"/>
  <c r="S25" i="7"/>
  <c r="G25" i="7"/>
  <c r="G24" i="7"/>
  <c r="AE23" i="7"/>
  <c r="AC23" i="7"/>
  <c r="Z23" i="7"/>
  <c r="W23" i="7"/>
  <c r="S23" i="7"/>
  <c r="G23" i="7"/>
  <c r="G22" i="7"/>
  <c r="AE21" i="7"/>
  <c r="AC21" i="7"/>
  <c r="Z21" i="7"/>
  <c r="W21" i="7"/>
  <c r="S21" i="7"/>
  <c r="G21" i="7"/>
  <c r="G20" i="7"/>
  <c r="AE19" i="7"/>
  <c r="AC19" i="7"/>
  <c r="Z19" i="7"/>
  <c r="W19" i="7"/>
  <c r="S19" i="7"/>
  <c r="G19" i="7"/>
  <c r="G18" i="7"/>
  <c r="AE17" i="7"/>
  <c r="AC17" i="7"/>
  <c r="Z17" i="7"/>
  <c r="W17" i="7"/>
  <c r="S17" i="7"/>
  <c r="G17" i="7"/>
  <c r="AE15" i="7"/>
  <c r="AC15" i="7"/>
  <c r="Z15" i="7"/>
  <c r="W15" i="7"/>
  <c r="S15" i="7"/>
  <c r="G16" i="7"/>
  <c r="G15" i="7"/>
  <c r="BC11" i="7"/>
  <c r="AU11" i="7"/>
  <c r="AU10" i="7"/>
  <c r="AU9" i="7"/>
  <c r="AE11" i="7"/>
  <c r="AE10" i="7"/>
  <c r="AE9" i="7"/>
  <c r="O11" i="7"/>
  <c r="O10" i="7"/>
  <c r="O9" i="7"/>
  <c r="U8" i="7"/>
  <c r="Q8" i="7"/>
  <c r="M8" i="7"/>
  <c r="BA6" i="7"/>
  <c r="BA5" i="7"/>
  <c r="K6" i="7"/>
  <c r="K5" i="7"/>
  <c r="AE13" i="7"/>
  <c r="AM11" i="7"/>
  <c r="W11" i="7"/>
  <c r="G11" i="7"/>
  <c r="F2" i="7"/>
  <c r="T1" i="7"/>
  <c r="N1" i="7"/>
  <c r="BA6" i="6"/>
  <c r="BA5" i="6"/>
  <c r="AE10" i="6"/>
  <c r="AE9" i="6"/>
  <c r="AU34" i="6"/>
  <c r="AG34" i="6"/>
  <c r="AD34" i="6"/>
  <c r="AE27" i="6"/>
  <c r="AC27" i="6"/>
  <c r="Z27" i="6"/>
  <c r="W27" i="6"/>
  <c r="S27" i="6"/>
  <c r="G28" i="6"/>
  <c r="G27" i="6"/>
  <c r="AE25" i="6"/>
  <c r="AC25" i="6"/>
  <c r="Z25" i="6"/>
  <c r="W25" i="6"/>
  <c r="S25" i="6"/>
  <c r="G26" i="6"/>
  <c r="G25" i="6"/>
  <c r="AE23" i="6"/>
  <c r="AC23" i="6"/>
  <c r="Z23" i="6"/>
  <c r="W23" i="6"/>
  <c r="S23" i="6"/>
  <c r="G24" i="6"/>
  <c r="G23" i="6"/>
  <c r="AE21" i="6"/>
  <c r="AC21" i="6"/>
  <c r="Z21" i="6"/>
  <c r="W21" i="6"/>
  <c r="S21" i="6"/>
  <c r="G22" i="6"/>
  <c r="G21" i="6"/>
  <c r="AE19" i="6"/>
  <c r="AC19" i="6"/>
  <c r="Z19" i="6"/>
  <c r="W19" i="6"/>
  <c r="S19" i="6"/>
  <c r="G20" i="6"/>
  <c r="G19" i="6"/>
  <c r="AE17" i="6"/>
  <c r="AC17" i="6"/>
  <c r="Z17" i="6"/>
  <c r="W17" i="6"/>
  <c r="S17" i="6"/>
  <c r="G18" i="6"/>
  <c r="G17" i="6"/>
  <c r="AE15" i="6"/>
  <c r="AC15" i="6"/>
  <c r="Z15" i="6"/>
  <c r="W15" i="6"/>
  <c r="S15" i="6"/>
  <c r="G16" i="6"/>
  <c r="G15" i="6"/>
  <c r="BC11" i="6"/>
  <c r="AU11" i="6"/>
  <c r="AU10" i="6"/>
  <c r="AU9" i="6"/>
  <c r="AE11" i="6"/>
  <c r="O11" i="6"/>
  <c r="O10" i="6"/>
  <c r="O9" i="6"/>
  <c r="BD8" i="6"/>
  <c r="AZ8" i="6"/>
  <c r="AV8" i="6"/>
  <c r="U8" i="6"/>
  <c r="Q8" i="6"/>
  <c r="M8" i="6"/>
  <c r="K6" i="6"/>
  <c r="K5" i="6"/>
  <c r="AE13" i="6"/>
  <c r="AM11" i="6"/>
  <c r="W11" i="6"/>
  <c r="G11" i="6"/>
  <c r="F2" i="6"/>
  <c r="T1" i="6"/>
  <c r="N1" i="6"/>
  <c r="BC11" i="3"/>
  <c r="AE10" i="5"/>
  <c r="AE9" i="5"/>
  <c r="O10" i="5"/>
  <c r="BA6" i="5"/>
  <c r="AE19" i="5"/>
  <c r="AC27" i="5"/>
  <c r="AC23" i="5"/>
  <c r="AC19" i="5"/>
  <c r="AC15" i="5"/>
  <c r="Z27" i="5"/>
  <c r="Z23" i="5"/>
  <c r="Z19" i="5"/>
  <c r="Z15" i="5"/>
  <c r="W27" i="5"/>
  <c r="W23" i="5"/>
  <c r="W19" i="5"/>
  <c r="W15" i="5"/>
  <c r="AS27" i="5"/>
  <c r="AQ27" i="5"/>
  <c r="AO27" i="5"/>
  <c r="AM27" i="5"/>
  <c r="AK27" i="5"/>
  <c r="AI27" i="5"/>
  <c r="AG27" i="5"/>
  <c r="S27" i="5"/>
  <c r="O12" i="11" s="1"/>
  <c r="AS23" i="5"/>
  <c r="AQ23" i="5"/>
  <c r="AO23" i="5"/>
  <c r="AM23" i="5"/>
  <c r="AK23" i="5"/>
  <c r="AI23" i="5"/>
  <c r="AG23" i="5"/>
  <c r="S23" i="5"/>
  <c r="O10" i="11" s="1"/>
  <c r="AS19" i="5"/>
  <c r="AQ19" i="5"/>
  <c r="AO19" i="5"/>
  <c r="AM19" i="5"/>
  <c r="AK19" i="5"/>
  <c r="AI19" i="5"/>
  <c r="AG19" i="5"/>
  <c r="S19" i="5"/>
  <c r="O8" i="11" s="1"/>
  <c r="AS15" i="5"/>
  <c r="AQ15" i="5"/>
  <c r="AO15" i="5"/>
  <c r="AM15" i="5"/>
  <c r="AK15" i="5"/>
  <c r="AI15" i="5"/>
  <c r="AG15" i="5"/>
  <c r="G28" i="5"/>
  <c r="H13" i="11" s="1"/>
  <c r="G27" i="5"/>
  <c r="H12" i="11" s="1"/>
  <c r="G24" i="5"/>
  <c r="H11" i="11" s="1"/>
  <c r="G23" i="5"/>
  <c r="H10" i="11" s="1"/>
  <c r="G20" i="5"/>
  <c r="H9" i="11" s="1"/>
  <c r="G19" i="5"/>
  <c r="H8" i="11" s="1"/>
  <c r="AU33" i="5"/>
  <c r="AG33" i="5"/>
  <c r="AD33" i="5"/>
  <c r="A4" i="11"/>
  <c r="BD8" i="5"/>
  <c r="AV8" i="5"/>
  <c r="U8" i="5"/>
  <c r="M8" i="5"/>
  <c r="K5" i="5"/>
  <c r="AZ8" i="5"/>
  <c r="Q8" i="5"/>
  <c r="AE13" i="5" l="1"/>
  <c r="W11" i="5"/>
  <c r="G11" i="5"/>
  <c r="F2" i="5"/>
  <c r="T1" i="5"/>
  <c r="N1" i="5"/>
  <c r="G26" i="3" l="1"/>
  <c r="G25" i="3"/>
  <c r="G24" i="3"/>
  <c r="G23" i="3"/>
  <c r="G22" i="3"/>
  <c r="G21" i="3"/>
  <c r="G19" i="3"/>
  <c r="G20" i="3"/>
  <c r="G18" i="3"/>
  <c r="G17" i="3"/>
  <c r="G16" i="3"/>
  <c r="G15" i="3"/>
  <c r="AU10" i="3"/>
  <c r="AU9" i="3"/>
  <c r="AE10" i="3"/>
  <c r="AE9" i="3"/>
  <c r="AU34" i="3"/>
  <c r="BD8" i="3"/>
  <c r="AZ8" i="3"/>
  <c r="AV8" i="3"/>
  <c r="U8" i="3"/>
  <c r="AG34" i="3"/>
  <c r="AD34" i="3"/>
  <c r="T1" i="3"/>
  <c r="N1" i="3"/>
  <c r="AE25" i="3" l="1"/>
  <c r="AE23" i="3"/>
  <c r="AE21" i="3"/>
  <c r="AE19" i="3"/>
  <c r="AE17" i="3"/>
  <c r="AC25" i="3"/>
  <c r="AC23" i="3"/>
  <c r="AC21" i="3"/>
  <c r="AC19" i="3"/>
  <c r="AC17" i="3"/>
  <c r="Z25" i="3"/>
  <c r="Z23" i="3"/>
  <c r="Z21" i="3"/>
  <c r="Z19" i="3"/>
  <c r="Z17" i="3"/>
  <c r="Z15" i="3"/>
  <c r="W25" i="3"/>
  <c r="W23" i="3"/>
  <c r="W21" i="3"/>
  <c r="W19" i="3"/>
  <c r="W17" i="3"/>
  <c r="S25" i="3"/>
  <c r="S23" i="3"/>
  <c r="S19" i="3"/>
  <c r="S17" i="3"/>
  <c r="AE15" i="3"/>
  <c r="AC15" i="3"/>
  <c r="W15" i="3"/>
  <c r="S15" i="3"/>
  <c r="AE13" i="3"/>
  <c r="AU11" i="3"/>
  <c r="AM11" i="3"/>
  <c r="W11" i="3"/>
  <c r="G11" i="3"/>
  <c r="AE11" i="3"/>
  <c r="O11" i="3"/>
  <c r="Q8" i="3" l="1"/>
  <c r="M8" i="3"/>
  <c r="K6" i="3" l="1"/>
  <c r="K5" i="3"/>
  <c r="AW2" i="3"/>
  <c r="F2" i="3"/>
</calcChain>
</file>

<file path=xl/sharedStrings.xml><?xml version="1.0" encoding="utf-8"?>
<sst xmlns="http://schemas.openxmlformats.org/spreadsheetml/2006/main" count="2031" uniqueCount="163">
  <si>
    <t>参加申込書の作成方法</t>
  </si>
  <si>
    <t>***参加申し込みファイル名の例： 参加申込書顧問作成（宮城県男〇〇高校）.xlsx  カッコ内は県・男or女（両方の場合は男女）学校名.xlsx</t>
    <rPh sb="28" eb="30">
      <t>ミヤギ</t>
    </rPh>
    <phoneticPr fontId="6"/>
  </si>
  <si>
    <t>１　下の「入力フォーム」の色つきのセルに入力をお願いします。尚、適宜、全角、半角に自動で切り替わります。</t>
  </si>
  <si>
    <t>２　印刷の際には、各印刷用シートをExcelの印刷ボタンから印刷してください。</t>
  </si>
  <si>
    <t>３　入力の際には、不要なスペース等を入れないようにお願いします。</t>
  </si>
  <si>
    <t>４　「誤字・脱字修正用紙」、「変更届」、「棄権用紙」については、必要事項を各シートに直接打ち込んでください。</t>
  </si>
  <si>
    <t>　　尚、都道府県名、学校名、学校長名は、自動で入力されます。</t>
  </si>
  <si>
    <t>５　シートの削除はお止めください。動作に支障をきたします。</t>
  </si>
  <si>
    <t>６　男女共に出場される学校は、同一シートで男子・女子の申し込みを行ってください。</t>
  </si>
  <si>
    <t>７　尚、万が一、本シート内のセルの枠内に入りきれない文字数であっても、入力は参加申込書に反映されます。</t>
  </si>
  <si>
    <t>入力フォーム</t>
  </si>
  <si>
    <t>男子入力</t>
    <phoneticPr fontId="6"/>
  </si>
  <si>
    <t>学校対抗</t>
    <rPh sb="0" eb="4">
      <t>ガッコウタイコウ</t>
    </rPh>
    <phoneticPr fontId="6"/>
  </si>
  <si>
    <t>申し込み日</t>
  </si>
  <si>
    <t>月</t>
  </si>
  <si>
    <t>日</t>
  </si>
  <si>
    <t>都道府県名</t>
  </si>
  <si>
    <t>宮城県</t>
    <rPh sb="0" eb="3">
      <t>ミヤギケン</t>
    </rPh>
    <phoneticPr fontId="6"/>
  </si>
  <si>
    <t>学校名（正式名称）</t>
  </si>
  <si>
    <t>高等学校</t>
    <rPh sb="0" eb="4">
      <t>コウトウガッコウ</t>
    </rPh>
    <phoneticPr fontId="6"/>
  </si>
  <si>
    <t>学校正式名称ふりがな</t>
    <phoneticPr fontId="6"/>
  </si>
  <si>
    <t>こうとうがっこう</t>
  </si>
  <si>
    <t>学校名（略称）</t>
    <rPh sb="0" eb="2">
      <t>ガッコウ</t>
    </rPh>
    <rPh sb="4" eb="6">
      <t>リャクショウ</t>
    </rPh>
    <phoneticPr fontId="6"/>
  </si>
  <si>
    <t>←トーナメントに記載されます。</t>
    <phoneticPr fontId="6"/>
  </si>
  <si>
    <t>郵便番号</t>
  </si>
  <si>
    <t>－</t>
  </si>
  <si>
    <t>学校所在地</t>
  </si>
  <si>
    <t>学校電話番号</t>
  </si>
  <si>
    <t>氏名の入力</t>
  </si>
  <si>
    <t>姓</t>
  </si>
  <si>
    <t>名</t>
  </si>
  <si>
    <t>学校長名</t>
  </si>
  <si>
    <t>姓ふりがな</t>
  </si>
  <si>
    <t>名ふりがな</t>
  </si>
  <si>
    <t>生年月日</t>
  </si>
  <si>
    <t>学年</t>
  </si>
  <si>
    <t>日本バドミントン協会登録番号</t>
  </si>
  <si>
    <t>年</t>
  </si>
  <si>
    <t>引率責任者名</t>
  </si>
  <si>
    <t>監督名</t>
  </si>
  <si>
    <t>コーチ名</t>
  </si>
  <si>
    <t>ﾏﾈ兼選手</t>
    <rPh sb="2" eb="3">
      <t>けん</t>
    </rPh>
    <rPh sb="3" eb="5">
      <t>せんしゅ</t>
    </rPh>
    <phoneticPr fontId="6" type="Hiragana"/>
  </si>
  <si>
    <t>マネージャー名</t>
  </si>
  <si>
    <t>選手1（主将）</t>
  </si>
  <si>
    <t>選手2</t>
  </si>
  <si>
    <t>選手3</t>
  </si>
  <si>
    <t>選手4</t>
  </si>
  <si>
    <t>選手5</t>
  </si>
  <si>
    <t>選手6</t>
  </si>
  <si>
    <t>選手7</t>
  </si>
  <si>
    <t>個人複</t>
    <rPh sb="0" eb="2">
      <t>コジン</t>
    </rPh>
    <rPh sb="2" eb="3">
      <t>フク</t>
    </rPh>
    <phoneticPr fontId="6"/>
  </si>
  <si>
    <t>該当代表以外は空欄にしてください</t>
    <phoneticPr fontId="6"/>
  </si>
  <si>
    <t>第1代表</t>
  </si>
  <si>
    <t>第2代表</t>
  </si>
  <si>
    <t>第3代表</t>
  </si>
  <si>
    <t>第4代表</t>
  </si>
  <si>
    <t>個人単</t>
    <rPh sb="0" eb="2">
      <t>コジン</t>
    </rPh>
    <rPh sb="2" eb="3">
      <t>タン</t>
    </rPh>
    <phoneticPr fontId="6"/>
  </si>
  <si>
    <t>該当代表以外は空欄にしてください</t>
  </si>
  <si>
    <t>個人のみ　　　出場校①</t>
    <rPh sb="0" eb="2">
      <t>コジン</t>
    </rPh>
    <rPh sb="7" eb="9">
      <t>シュツジョウ</t>
    </rPh>
    <rPh sb="9" eb="10">
      <t>コウ</t>
    </rPh>
    <phoneticPr fontId="6"/>
  </si>
  <si>
    <t>学校正式名称ふりがな</t>
  </si>
  <si>
    <t>引率責任者名</t>
    <phoneticPr fontId="6"/>
  </si>
  <si>
    <t>監督名</t>
    <phoneticPr fontId="6"/>
  </si>
  <si>
    <t>コーチ名</t>
    <rPh sb="3" eb="4">
      <t>メイ</t>
    </rPh>
    <phoneticPr fontId="6"/>
  </si>
  <si>
    <t>個人のみ　　　出場校②</t>
    <rPh sb="0" eb="2">
      <t>コジン</t>
    </rPh>
    <rPh sb="7" eb="9">
      <t>シュツジョウ</t>
    </rPh>
    <rPh sb="9" eb="10">
      <t>コウ</t>
    </rPh>
    <phoneticPr fontId="6"/>
  </si>
  <si>
    <t>個人のみ　　　出場校③</t>
    <rPh sb="0" eb="2">
      <t>コジン</t>
    </rPh>
    <rPh sb="7" eb="9">
      <t>シュツジョウ</t>
    </rPh>
    <rPh sb="9" eb="10">
      <t>コウ</t>
    </rPh>
    <phoneticPr fontId="6"/>
  </si>
  <si>
    <t>個人のみ　　　出場校④</t>
    <rPh sb="0" eb="2">
      <t>コジン</t>
    </rPh>
    <rPh sb="7" eb="9">
      <t>シュツジョウ</t>
    </rPh>
    <rPh sb="9" eb="10">
      <t>コウ</t>
    </rPh>
    <phoneticPr fontId="6"/>
  </si>
  <si>
    <t>開催地</t>
    <rPh sb="0" eb="3">
      <t>カイサイチ</t>
    </rPh>
    <phoneticPr fontId="6"/>
  </si>
  <si>
    <t>都道府県</t>
    <rPh sb="0" eb="4">
      <t>トドウフケン</t>
    </rPh>
    <phoneticPr fontId="6"/>
  </si>
  <si>
    <t>競技種目</t>
    <rPh sb="0" eb="2">
      <t>キョウギ</t>
    </rPh>
    <rPh sb="2" eb="4">
      <t>シュモク</t>
    </rPh>
    <phoneticPr fontId="6"/>
  </si>
  <si>
    <t>バドミントン</t>
    <phoneticPr fontId="6"/>
  </si>
  <si>
    <t>参加申込書（男子学校対抗）</t>
    <rPh sb="0" eb="2">
      <t>サンカ</t>
    </rPh>
    <rPh sb="2" eb="5">
      <t>モウシコミショ</t>
    </rPh>
    <rPh sb="6" eb="8">
      <t>ダンシ</t>
    </rPh>
    <rPh sb="8" eb="10">
      <t>ガッコウ</t>
    </rPh>
    <rPh sb="10" eb="12">
      <t>タイコウ</t>
    </rPh>
    <phoneticPr fontId="6"/>
  </si>
  <si>
    <t>ふりがな</t>
    <phoneticPr fontId="6"/>
  </si>
  <si>
    <t>学校名</t>
    <rPh sb="0" eb="3">
      <t>ガッコウメイ</t>
    </rPh>
    <phoneticPr fontId="6"/>
  </si>
  <si>
    <t>引率責任者</t>
    <rPh sb="0" eb="5">
      <t>インソツセキニンシャ</t>
    </rPh>
    <phoneticPr fontId="6"/>
  </si>
  <si>
    <t>所在地</t>
    <rPh sb="0" eb="3">
      <t>ショザイチ</t>
    </rPh>
    <phoneticPr fontId="6"/>
  </si>
  <si>
    <t>〒</t>
    <phoneticPr fontId="6"/>
  </si>
  <si>
    <t>-</t>
    <phoneticPr fontId="6"/>
  </si>
  <si>
    <t>学校電話番号</t>
    <rPh sb="0" eb="6">
      <t>ガッコウデンワバンゴウ</t>
    </rPh>
    <phoneticPr fontId="6"/>
  </si>
  <si>
    <t>マネのみor      選手兼</t>
    <rPh sb="12" eb="14">
      <t>センシュ</t>
    </rPh>
    <rPh sb="14" eb="15">
      <t>ケン</t>
    </rPh>
    <phoneticPr fontId="6"/>
  </si>
  <si>
    <t>監督名</t>
    <rPh sb="0" eb="3">
      <t>カントクメイ</t>
    </rPh>
    <phoneticPr fontId="6"/>
  </si>
  <si>
    <t>マネージャー名</t>
    <rPh sb="6" eb="7">
      <t>メイ</t>
    </rPh>
    <phoneticPr fontId="6"/>
  </si>
  <si>
    <t>日本協会登録番号</t>
    <rPh sb="0" eb="2">
      <t>ニホン</t>
    </rPh>
    <rPh sb="2" eb="4">
      <t>キョウカイ</t>
    </rPh>
    <rPh sb="4" eb="6">
      <t>トウロク</t>
    </rPh>
    <rPh sb="6" eb="8">
      <t>バンゴウ</t>
    </rPh>
    <phoneticPr fontId="6"/>
  </si>
  <si>
    <t>学年</t>
    <rPh sb="0" eb="2">
      <t>ガクネン</t>
    </rPh>
    <phoneticPr fontId="6"/>
  </si>
  <si>
    <t>生年月日</t>
    <rPh sb="0" eb="4">
      <t>セイネンガッピ</t>
    </rPh>
    <phoneticPr fontId="6"/>
  </si>
  <si>
    <t>備　　　　　考</t>
    <rPh sb="0" eb="1">
      <t>ビ</t>
    </rPh>
    <rPh sb="6" eb="7">
      <t>コウ</t>
    </rPh>
    <phoneticPr fontId="6"/>
  </si>
  <si>
    <t>選　手　名</t>
    <rPh sb="0" eb="1">
      <t>セン</t>
    </rPh>
    <rPh sb="2" eb="3">
      <t>テ</t>
    </rPh>
    <rPh sb="4" eb="5">
      <t>メイ</t>
    </rPh>
    <phoneticPr fontId="6"/>
  </si>
  <si>
    <t>/</t>
    <phoneticPr fontId="6"/>
  </si>
  <si>
    <t>主将</t>
    <rPh sb="0" eb="2">
      <t>シュショウ</t>
    </rPh>
    <phoneticPr fontId="6"/>
  </si>
  <si>
    <t>*引率責任者は選手の全ての行動に対して責任を負うものとする。</t>
    <rPh sb="1" eb="3">
      <t>インソツ</t>
    </rPh>
    <rPh sb="3" eb="6">
      <t>セキニンシャ</t>
    </rPh>
    <rPh sb="7" eb="9">
      <t>センシュ</t>
    </rPh>
    <rPh sb="10" eb="11">
      <t>スベ</t>
    </rPh>
    <rPh sb="13" eb="15">
      <t>コウドウ</t>
    </rPh>
    <rPh sb="16" eb="17">
      <t>タイ</t>
    </rPh>
    <rPh sb="19" eb="21">
      <t>セキニン</t>
    </rPh>
    <rPh sb="22" eb="23">
      <t>オ</t>
    </rPh>
    <phoneticPr fontId="6"/>
  </si>
  <si>
    <t>*上記の者は、健康診断を受診しており、本校在学生として、表記大会に出場することを認め、参加申込みをいたします。</t>
    <rPh sb="1" eb="3">
      <t>ジョウキ</t>
    </rPh>
    <rPh sb="4" eb="5">
      <t>モノ</t>
    </rPh>
    <rPh sb="7" eb="11">
      <t>ケンコウシンダン</t>
    </rPh>
    <rPh sb="12" eb="14">
      <t>ジュシン</t>
    </rPh>
    <rPh sb="19" eb="24">
      <t>ホンコウザイガクセイ</t>
    </rPh>
    <rPh sb="28" eb="32">
      <t>ヒョウキタイカイ</t>
    </rPh>
    <rPh sb="33" eb="35">
      <t>シュツジョウ</t>
    </rPh>
    <rPh sb="40" eb="41">
      <t>ミト</t>
    </rPh>
    <rPh sb="43" eb="47">
      <t>サンカモウシコミ</t>
    </rPh>
    <phoneticPr fontId="6"/>
  </si>
  <si>
    <t>月</t>
    <rPh sb="0" eb="1">
      <t>ガツ</t>
    </rPh>
    <phoneticPr fontId="6"/>
  </si>
  <si>
    <t>日</t>
    <rPh sb="0" eb="1">
      <t>ニチ</t>
    </rPh>
    <phoneticPr fontId="6"/>
  </si>
  <si>
    <t>学　校　長</t>
    <rPh sb="0" eb="1">
      <t>ガク</t>
    </rPh>
    <rPh sb="2" eb="3">
      <t>コウ</t>
    </rPh>
    <rPh sb="4" eb="5">
      <t>チョウ</t>
    </rPh>
    <phoneticPr fontId="6"/>
  </si>
  <si>
    <t>印</t>
    <rPh sb="0" eb="1">
      <t>イン</t>
    </rPh>
    <phoneticPr fontId="6"/>
  </si>
  <si>
    <t>複第１代表</t>
    <rPh sb="0" eb="1">
      <t>フク</t>
    </rPh>
    <rPh sb="1" eb="2">
      <t>ダイ</t>
    </rPh>
    <rPh sb="3" eb="5">
      <t>ダイヒョウ</t>
    </rPh>
    <phoneticPr fontId="6"/>
  </si>
  <si>
    <t>複第２代表</t>
    <rPh sb="0" eb="1">
      <t>フク</t>
    </rPh>
    <rPh sb="1" eb="2">
      <t>ダイ</t>
    </rPh>
    <rPh sb="3" eb="5">
      <t>ダイヒョウ</t>
    </rPh>
    <phoneticPr fontId="6"/>
  </si>
  <si>
    <t>/</t>
  </si>
  <si>
    <t>複第３代表</t>
    <rPh sb="0" eb="1">
      <t>フク</t>
    </rPh>
    <rPh sb="1" eb="2">
      <t>ダイ</t>
    </rPh>
    <rPh sb="3" eb="5">
      <t>ダイヒョウ</t>
    </rPh>
    <phoneticPr fontId="6"/>
  </si>
  <si>
    <t>複第４代表</t>
    <rPh sb="0" eb="1">
      <t>フク</t>
    </rPh>
    <rPh sb="1" eb="2">
      <t>ダイ</t>
    </rPh>
    <rPh sb="3" eb="5">
      <t>ダイヒョウ</t>
    </rPh>
    <phoneticPr fontId="6"/>
  </si>
  <si>
    <t>男子学校対抗選手名簿</t>
    <rPh sb="0" eb="2">
      <t>ダンシ</t>
    </rPh>
    <rPh sb="2" eb="4">
      <t>ガッコウ</t>
    </rPh>
    <rPh sb="4" eb="6">
      <t>タイコウ</t>
    </rPh>
    <rPh sb="6" eb="8">
      <t>センシュ</t>
    </rPh>
    <rPh sb="8" eb="10">
      <t>メイボ</t>
    </rPh>
    <phoneticPr fontId="6"/>
  </si>
  <si>
    <t>監督</t>
    <rPh sb="0" eb="2">
      <t>カントク</t>
    </rPh>
    <phoneticPr fontId="6"/>
  </si>
  <si>
    <t>No.</t>
    <phoneticPr fontId="6"/>
  </si>
  <si>
    <t>選手名</t>
    <rPh sb="0" eb="3">
      <t>センシュメイ</t>
    </rPh>
    <phoneticPr fontId="6"/>
  </si>
  <si>
    <t>男子個人対抗　選手名簿</t>
    <rPh sb="0" eb="2">
      <t>ダンシ</t>
    </rPh>
    <rPh sb="2" eb="4">
      <t>コジン</t>
    </rPh>
    <rPh sb="4" eb="6">
      <t>タイコウ</t>
    </rPh>
    <rPh sb="7" eb="11">
      <t>センシュメイボ</t>
    </rPh>
    <phoneticPr fontId="6"/>
  </si>
  <si>
    <t>ダブルス</t>
    <phoneticPr fontId="6"/>
  </si>
  <si>
    <t>シングルス</t>
    <phoneticPr fontId="6"/>
  </si>
  <si>
    <t>開催権担当教員入力作業シート</t>
    <rPh sb="0" eb="2">
      <t>カイサイ</t>
    </rPh>
    <rPh sb="2" eb="3">
      <t>ケン</t>
    </rPh>
    <rPh sb="3" eb="5">
      <t>タントウ</t>
    </rPh>
    <rPh sb="5" eb="7">
      <t>キョウイン</t>
    </rPh>
    <rPh sb="7" eb="9">
      <t>ニュウリョク</t>
    </rPh>
    <rPh sb="9" eb="11">
      <t>サギョウ</t>
    </rPh>
    <phoneticPr fontId="6"/>
  </si>
  <si>
    <t>実施年度</t>
    <rPh sb="0" eb="2">
      <t>ジッシ</t>
    </rPh>
    <rPh sb="2" eb="4">
      <t>ネンド</t>
    </rPh>
    <phoneticPr fontId="6"/>
  </si>
  <si>
    <t>県名</t>
    <rPh sb="0" eb="1">
      <t>ケン</t>
    </rPh>
    <rPh sb="1" eb="2">
      <t>メイ</t>
    </rPh>
    <phoneticPr fontId="6"/>
  </si>
  <si>
    <t>青森県</t>
    <rPh sb="0" eb="3">
      <t>アオモリケン</t>
    </rPh>
    <phoneticPr fontId="6"/>
  </si>
  <si>
    <t>秋田県</t>
    <rPh sb="0" eb="3">
      <t>アキタケン</t>
    </rPh>
    <phoneticPr fontId="6"/>
  </si>
  <si>
    <t>岩手県</t>
    <rPh sb="0" eb="3">
      <t>イワテケン</t>
    </rPh>
    <phoneticPr fontId="6"/>
  </si>
  <si>
    <t>山形県</t>
    <rPh sb="0" eb="2">
      <t>ヤマガタ</t>
    </rPh>
    <rPh sb="2" eb="3">
      <t>ケン</t>
    </rPh>
    <phoneticPr fontId="6"/>
  </si>
  <si>
    <t>大会名</t>
    <rPh sb="0" eb="3">
      <t>タイカイメイ</t>
    </rPh>
    <phoneticPr fontId="6"/>
  </si>
  <si>
    <t>福島県</t>
    <rPh sb="0" eb="3">
      <t>フクシマケン</t>
    </rPh>
    <phoneticPr fontId="6"/>
  </si>
  <si>
    <t>個人戦出場</t>
    <rPh sb="0" eb="2">
      <t>コジン</t>
    </rPh>
    <rPh sb="2" eb="3">
      <t>セン</t>
    </rPh>
    <rPh sb="3" eb="5">
      <t>シュツジョウ</t>
    </rPh>
    <phoneticPr fontId="6"/>
  </si>
  <si>
    <t>〇</t>
    <phoneticPr fontId="6"/>
  </si>
  <si>
    <t>マネージャー登録</t>
    <rPh sb="6" eb="8">
      <t>トウロク</t>
    </rPh>
    <phoneticPr fontId="6"/>
  </si>
  <si>
    <t>選手兼</t>
    <rPh sb="0" eb="2">
      <t>センシュ</t>
    </rPh>
    <rPh sb="2" eb="3">
      <t>ケン</t>
    </rPh>
    <phoneticPr fontId="6"/>
  </si>
  <si>
    <t>◎</t>
    <phoneticPr fontId="6"/>
  </si>
  <si>
    <t>マネのみ</t>
    <phoneticPr fontId="6"/>
  </si>
  <si>
    <t>〇◎</t>
    <phoneticPr fontId="6"/>
  </si>
  <si>
    <t>生年月日　　　　　　　　　　　　　　　　　　　　西暦</t>
    <rPh sb="0" eb="4">
      <t>セイネンガッピ</t>
    </rPh>
    <rPh sb="24" eb="26">
      <t>セイレキ</t>
    </rPh>
    <phoneticPr fontId="6"/>
  </si>
  <si>
    <t>生年月日　　　　　　　　　　　　　　　　月</t>
    <rPh sb="0" eb="4">
      <t>セイネンガッピ</t>
    </rPh>
    <rPh sb="20" eb="21">
      <t>ツキ</t>
    </rPh>
    <phoneticPr fontId="6"/>
  </si>
  <si>
    <t>生年月日　　　　　　　　　　　　　　　　　　　　日</t>
    <rPh sb="0" eb="4">
      <t>セイネンガッピ</t>
    </rPh>
    <rPh sb="24" eb="25">
      <t>ニチ</t>
    </rPh>
    <phoneticPr fontId="6"/>
  </si>
  <si>
    <t>コーチ</t>
  </si>
  <si>
    <t>マネージャー</t>
    <phoneticPr fontId="6"/>
  </si>
  <si>
    <t>参加申込書　男子個人対抗【複】</t>
    <rPh sb="0" eb="2">
      <t>サンカ</t>
    </rPh>
    <rPh sb="2" eb="5">
      <t>モウシコミショ</t>
    </rPh>
    <rPh sb="6" eb="8">
      <t>ダンシ</t>
    </rPh>
    <rPh sb="8" eb="10">
      <t>コジン</t>
    </rPh>
    <rPh sb="10" eb="12">
      <t>タイコウ</t>
    </rPh>
    <rPh sb="13" eb="14">
      <t>フク</t>
    </rPh>
    <phoneticPr fontId="6"/>
  </si>
  <si>
    <t>女子入力</t>
    <rPh sb="0" eb="2">
      <t>ジョシ</t>
    </rPh>
    <phoneticPr fontId="6"/>
  </si>
  <si>
    <t>参加申込書（女子学校対抗）</t>
    <rPh sb="0" eb="2">
      <t>サンカ</t>
    </rPh>
    <rPh sb="2" eb="5">
      <t>モウシコミショ</t>
    </rPh>
    <rPh sb="6" eb="8">
      <t>ジョシ</t>
    </rPh>
    <rPh sb="8" eb="10">
      <t>ガッコウ</t>
    </rPh>
    <rPh sb="10" eb="12">
      <t>タイコウ</t>
    </rPh>
    <phoneticPr fontId="6"/>
  </si>
  <si>
    <t>参加申込書　女子個人対抗【複】</t>
    <rPh sb="0" eb="2">
      <t>サンカ</t>
    </rPh>
    <rPh sb="2" eb="5">
      <t>モウシコミショ</t>
    </rPh>
    <rPh sb="6" eb="8">
      <t>ジョシ</t>
    </rPh>
    <rPh sb="8" eb="10">
      <t>コジン</t>
    </rPh>
    <rPh sb="10" eb="12">
      <t>タイコウ</t>
    </rPh>
    <rPh sb="13" eb="14">
      <t>フク</t>
    </rPh>
    <phoneticPr fontId="6"/>
  </si>
  <si>
    <t>女子学校対抗選手名簿</t>
    <rPh sb="0" eb="2">
      <t>ジョシ</t>
    </rPh>
    <rPh sb="2" eb="4">
      <t>ガッコウ</t>
    </rPh>
    <rPh sb="4" eb="6">
      <t>タイコウ</t>
    </rPh>
    <rPh sb="6" eb="8">
      <t>センシュ</t>
    </rPh>
    <rPh sb="8" eb="10">
      <t>メイボ</t>
    </rPh>
    <phoneticPr fontId="6"/>
  </si>
  <si>
    <t>女子個人対抗　選手名簿</t>
    <rPh sb="0" eb="2">
      <t>ジョシ</t>
    </rPh>
    <rPh sb="2" eb="4">
      <t>コジン</t>
    </rPh>
    <rPh sb="4" eb="6">
      <t>タイコウ</t>
    </rPh>
    <rPh sb="7" eb="11">
      <t>センシュメイボ</t>
    </rPh>
    <phoneticPr fontId="6"/>
  </si>
  <si>
    <t>学校対抗（団体戦）選手変更届出用紙</t>
    <rPh sb="0" eb="2">
      <t>ガッコウ</t>
    </rPh>
    <rPh sb="2" eb="4">
      <t>タイコウ</t>
    </rPh>
    <rPh sb="5" eb="8">
      <t>ダンタイセン</t>
    </rPh>
    <rPh sb="9" eb="11">
      <t>センシュ</t>
    </rPh>
    <rPh sb="11" eb="13">
      <t>ヘンコウ</t>
    </rPh>
    <rPh sb="13" eb="15">
      <t>トドケデ</t>
    </rPh>
    <rPh sb="15" eb="17">
      <t>ヨウシ</t>
    </rPh>
    <phoneticPr fontId="6"/>
  </si>
  <si>
    <t>【男子】</t>
    <rPh sb="1" eb="3">
      <t>ダンシ</t>
    </rPh>
    <phoneticPr fontId="6"/>
  </si>
  <si>
    <t>引率責任者</t>
    <rPh sb="0" eb="2">
      <t>インソツ</t>
    </rPh>
    <rPh sb="2" eb="5">
      <t>セキニンシャ</t>
    </rPh>
    <phoneticPr fontId="6"/>
  </si>
  <si>
    <t>コーチ</t>
    <phoneticPr fontId="6"/>
  </si>
  <si>
    <t>変更前氏名</t>
    <rPh sb="0" eb="2">
      <t>ヘンコウ</t>
    </rPh>
    <rPh sb="2" eb="3">
      <t>マエ</t>
    </rPh>
    <rPh sb="3" eb="5">
      <t>シメイ</t>
    </rPh>
    <phoneticPr fontId="6"/>
  </si>
  <si>
    <t>変更後氏名</t>
    <rPh sb="0" eb="2">
      <t>ヘンコウ</t>
    </rPh>
    <rPh sb="2" eb="3">
      <t>ゴ</t>
    </rPh>
    <rPh sb="3" eb="5">
      <t>シメイ</t>
    </rPh>
    <phoneticPr fontId="6"/>
  </si>
  <si>
    <t>➡</t>
    <phoneticPr fontId="6"/>
  </si>
  <si>
    <t>【引率責任者・監督・コーチ・マネージャー】</t>
    <rPh sb="1" eb="3">
      <t>インソツ</t>
    </rPh>
    <rPh sb="3" eb="6">
      <t>セキニンシャ</t>
    </rPh>
    <rPh sb="7" eb="9">
      <t>カントク</t>
    </rPh>
    <phoneticPr fontId="6"/>
  </si>
  <si>
    <t>【選手】</t>
    <rPh sb="1" eb="3">
      <t>センシュ</t>
    </rPh>
    <phoneticPr fontId="6"/>
  </si>
  <si>
    <t>【女子】</t>
    <rPh sb="1" eb="3">
      <t>ジョシ</t>
    </rPh>
    <phoneticPr fontId="6"/>
  </si>
  <si>
    <t>※また、「選手８」への入力も行ってください。</t>
    <rPh sb="5" eb="7">
      <t>センシュ</t>
    </rPh>
    <rPh sb="11" eb="13">
      <t>ニュウリョク</t>
    </rPh>
    <rPh sb="14" eb="15">
      <t>オコナ</t>
    </rPh>
    <phoneticPr fontId="6"/>
  </si>
  <si>
    <t>※マネージャー変更時、選手を兼ねる場合は必ず「学年欄」と「選手兼欄」に入力してください。</t>
    <rPh sb="7" eb="9">
      <t>ヘンコウ</t>
    </rPh>
    <rPh sb="9" eb="10">
      <t>ジ</t>
    </rPh>
    <rPh sb="11" eb="13">
      <t>センシュ</t>
    </rPh>
    <rPh sb="14" eb="15">
      <t>カ</t>
    </rPh>
    <rPh sb="17" eb="19">
      <t>バアイ</t>
    </rPh>
    <rPh sb="20" eb="21">
      <t>カナラ</t>
    </rPh>
    <rPh sb="23" eb="25">
      <t>ガクネン</t>
    </rPh>
    <rPh sb="25" eb="26">
      <t>ラン</t>
    </rPh>
    <rPh sb="29" eb="31">
      <t>センシュ</t>
    </rPh>
    <rPh sb="31" eb="32">
      <t>ケン</t>
    </rPh>
    <rPh sb="32" eb="33">
      <t>ラン</t>
    </rPh>
    <rPh sb="35" eb="37">
      <t>ニュウリョク</t>
    </rPh>
    <phoneticPr fontId="6"/>
  </si>
  <si>
    <t>記載責任者名</t>
    <rPh sb="0" eb="2">
      <t>キサイ</t>
    </rPh>
    <rPh sb="2" eb="5">
      <t>セキニンシャ</t>
    </rPh>
    <rPh sb="5" eb="6">
      <t>メイ</t>
    </rPh>
    <phoneticPr fontId="6"/>
  </si>
  <si>
    <t>プログラムの誤字・脱字訂正用紙</t>
    <rPh sb="6" eb="8">
      <t>ゴジ</t>
    </rPh>
    <rPh sb="9" eb="11">
      <t>ダツジ</t>
    </rPh>
    <rPh sb="11" eb="15">
      <t>テイセイヨウシ</t>
    </rPh>
    <phoneticPr fontId="6"/>
  </si>
  <si>
    <t>ページ</t>
    <phoneticPr fontId="6"/>
  </si>
  <si>
    <t>誤字or脱字</t>
    <rPh sb="0" eb="2">
      <t>ゴジ</t>
    </rPh>
    <rPh sb="4" eb="6">
      <t>ダツジ</t>
    </rPh>
    <phoneticPr fontId="6"/>
  </si>
  <si>
    <t>どちらかを選択</t>
    <rPh sb="5" eb="7">
      <t>センタク</t>
    </rPh>
    <phoneticPr fontId="6"/>
  </si>
  <si>
    <t>誤字・脱字</t>
    <rPh sb="0" eb="2">
      <t>ゴジ</t>
    </rPh>
    <rPh sb="3" eb="5">
      <t>ダツジ</t>
    </rPh>
    <phoneticPr fontId="6"/>
  </si>
  <si>
    <t>誤字</t>
    <rPh sb="0" eb="2">
      <t>ゴジ</t>
    </rPh>
    <phoneticPr fontId="6"/>
  </si>
  <si>
    <t>脱字</t>
    <rPh sb="0" eb="2">
      <t>ダツジ</t>
    </rPh>
    <phoneticPr fontId="6"/>
  </si>
  <si>
    <t>２．訂正該当者のみ記入してください。</t>
    <rPh sb="2" eb="4">
      <t>テイセイ</t>
    </rPh>
    <rPh sb="4" eb="7">
      <t>ガイトウシャ</t>
    </rPh>
    <rPh sb="9" eb="11">
      <t>キニュウ</t>
    </rPh>
    <phoneticPr fontId="6"/>
  </si>
  <si>
    <t>３．訂正された内容は、各会場で掲示します。</t>
    <rPh sb="2" eb="4">
      <t>テイセイ</t>
    </rPh>
    <rPh sb="7" eb="9">
      <t>ナイヨウ</t>
    </rPh>
    <rPh sb="11" eb="14">
      <t>カクカイジョウ</t>
    </rPh>
    <rPh sb="15" eb="17">
      <t>ケイジ</t>
    </rPh>
    <phoneticPr fontId="6"/>
  </si>
  <si>
    <t>１．監督会議の受付にご提出ください。</t>
    <rPh sb="2" eb="6">
      <t>カントクカイギ</t>
    </rPh>
    <rPh sb="7" eb="9">
      <t>ウケツケ</t>
    </rPh>
    <rPh sb="11" eb="13">
      <t>テイシュツ</t>
    </rPh>
    <phoneticPr fontId="6"/>
  </si>
  <si>
    <t>学校対抗・個人対抗（ダブルス・シングルス）　棄権届出用紙</t>
    <rPh sb="0" eb="4">
      <t>ガッコウタイコウ</t>
    </rPh>
    <rPh sb="5" eb="9">
      <t>コジンタイコウ</t>
    </rPh>
    <rPh sb="22" eb="24">
      <t>キケン</t>
    </rPh>
    <rPh sb="24" eb="28">
      <t>トドケデヨウシ</t>
    </rPh>
    <phoneticPr fontId="6"/>
  </si>
  <si>
    <t>種目</t>
    <rPh sb="0" eb="2">
      <t>シュモク</t>
    </rPh>
    <phoneticPr fontId="6"/>
  </si>
  <si>
    <t>学校対抗</t>
    <rPh sb="0" eb="2">
      <t>ガッコウ</t>
    </rPh>
    <rPh sb="2" eb="4">
      <t>タイコウ</t>
    </rPh>
    <phoneticPr fontId="6"/>
  </si>
  <si>
    <t>棄権選手名</t>
    <rPh sb="0" eb="2">
      <t>キケン</t>
    </rPh>
    <rPh sb="2" eb="5">
      <t>センシュメイ</t>
    </rPh>
    <phoneticPr fontId="6"/>
  </si>
  <si>
    <t>理由</t>
    <rPh sb="0" eb="2">
      <t>リユウ</t>
    </rPh>
    <phoneticPr fontId="6"/>
  </si>
  <si>
    <t>山形県天童市</t>
    <rPh sb="0" eb="2">
      <t>ヤマガタ</t>
    </rPh>
    <rPh sb="2" eb="3">
      <t>ケン</t>
    </rPh>
    <rPh sb="3" eb="5">
      <t>テンドウ</t>
    </rPh>
    <rPh sb="5" eb="6">
      <t>シ</t>
    </rPh>
    <phoneticPr fontId="6"/>
  </si>
  <si>
    <t>第５４回東北高等学校バドミントン選手権大会</t>
    <rPh sb="4" eb="6">
      <t>トウホク</t>
    </rPh>
    <rPh sb="16" eb="19">
      <t>センシュケン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</si>
</sst>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000"/>
    <numFmt numFmtId="178" formatCode="#&quot;位&quot;"/>
    <numFmt numFmtId="179" formatCode="0000000000"/>
  </numFmts>
  <fonts count="31" x14ac:knownFonts="1">
    <font>
      <sz val="11"/>
      <color theme="1"/>
      <name val="ＭＳ Ｐゴシック"/>
      <family val="2"/>
      <charset val="128"/>
      <scheme val="minor"/>
    </font>
    <font>
      <b/>
      <sz val="16"/>
      <color rgb="FF000000"/>
      <name val="ＭＳ Ｐゴシック"/>
      <family val="3"/>
      <charset val="128"/>
      <scheme val="minor"/>
    </font>
    <font>
      <sz val="11"/>
      <color rgb="FF000000"/>
      <name val="ＭＳ Ｐゴシック"/>
      <family val="3"/>
      <charset val="128"/>
      <scheme val="minor"/>
    </font>
    <font>
      <b/>
      <sz val="14"/>
      <color rgb="FF000000"/>
      <name val="ＭＳ Ｐゴシック"/>
      <family val="3"/>
      <charset val="128"/>
      <scheme val="minor"/>
    </font>
    <font>
      <b/>
      <sz val="11"/>
      <color rgb="FF000000"/>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20"/>
      <color rgb="FF000000"/>
      <name val="ＭＳ Ｐゴシック"/>
      <family val="3"/>
      <charset val="128"/>
      <scheme val="minor"/>
    </font>
    <font>
      <sz val="18"/>
      <color rgb="FF000000"/>
      <name val="ＭＳ Ｐゴシック"/>
      <family val="3"/>
      <charset val="128"/>
      <scheme val="minor"/>
    </font>
    <font>
      <sz val="11"/>
      <color theme="1"/>
      <name val="ＭＳ 明朝"/>
      <family val="1"/>
      <charset val="128"/>
    </font>
    <font>
      <sz val="14"/>
      <color theme="1"/>
      <name val="ＭＳ 明朝"/>
      <family val="1"/>
      <charset val="128"/>
    </font>
    <font>
      <sz val="18"/>
      <color theme="1"/>
      <name val="ＭＳ 明朝"/>
      <family val="1"/>
      <charset val="128"/>
    </font>
    <font>
      <sz val="12"/>
      <color theme="1"/>
      <name val="ＭＳ 明朝"/>
      <family val="1"/>
      <charset val="128"/>
    </font>
    <font>
      <sz val="16"/>
      <color theme="1"/>
      <name val="ＭＳ 明朝"/>
      <family val="1"/>
      <charset val="128"/>
    </font>
    <font>
      <sz val="6"/>
      <color theme="1"/>
      <name val="ＭＳ Ｐゴシック"/>
      <family val="2"/>
      <charset val="128"/>
      <scheme val="minor"/>
    </font>
    <font>
      <sz val="20"/>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0"/>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28"/>
      <color rgb="FFFF0000"/>
      <name val="ＭＳ Ｐゴシック"/>
      <family val="3"/>
      <charset val="128"/>
      <scheme val="minor"/>
    </font>
    <font>
      <b/>
      <sz val="28"/>
      <color rgb="FF00000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ajor"/>
    </font>
    <font>
      <sz val="18"/>
      <color theme="1"/>
      <name val="ＭＳ Ｐゴシック"/>
      <family val="3"/>
      <charset val="128"/>
      <scheme val="major"/>
    </font>
    <font>
      <b/>
      <sz val="11"/>
      <color rgb="FFFF0000"/>
      <name val="ＭＳ Ｐゴシック"/>
      <family val="3"/>
      <charset val="128"/>
      <scheme val="minor"/>
    </font>
  </fonts>
  <fills count="12">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99FF66"/>
        <bgColor rgb="FF000000"/>
      </patternFill>
    </fill>
    <fill>
      <patternFill patternType="solid">
        <fgColor rgb="FF99FF66"/>
        <bgColor indexed="64"/>
      </patternFill>
    </fill>
    <fill>
      <patternFill patternType="solid">
        <fgColor rgb="FFCCFFFF"/>
        <bgColor indexed="64"/>
      </patternFill>
    </fill>
    <fill>
      <patternFill patternType="solid">
        <fgColor rgb="FFFFFF00"/>
        <bgColor indexed="64"/>
      </patternFill>
    </fill>
    <fill>
      <patternFill patternType="solid">
        <fgColor rgb="FFFFCCFF"/>
        <bgColor rgb="FF000000"/>
      </patternFill>
    </fill>
    <fill>
      <patternFill patternType="solid">
        <fgColor rgb="FFFFCCFF"/>
        <bgColor indexed="64"/>
      </patternFill>
    </fill>
    <fill>
      <patternFill patternType="solid">
        <fgColor rgb="FFFF66FF"/>
        <bgColor rgb="FF000000"/>
      </patternFill>
    </fill>
    <fill>
      <patternFill patternType="solid">
        <fgColor rgb="FFFF66FF"/>
        <bgColor indexed="64"/>
      </patternFill>
    </fill>
  </fills>
  <borders count="91">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style="medium">
        <color indexed="64"/>
      </right>
      <top/>
      <bottom/>
      <diagonal/>
    </border>
    <border diagonalDown="1">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
    <xf numFmtId="0" fontId="0" fillId="0" borderId="0">
      <alignment vertical="center"/>
    </xf>
  </cellStyleXfs>
  <cellXfs count="432">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1" xfId="0" applyFont="1" applyBorder="1">
      <alignment vertical="center"/>
    </xf>
    <xf numFmtId="0" fontId="2" fillId="0" borderId="0" xfId="0" applyFont="1" applyAlignment="1">
      <alignment horizontal="left" vertical="center"/>
    </xf>
    <xf numFmtId="0" fontId="2" fillId="0" borderId="4" xfId="0" applyFont="1" applyBorder="1">
      <alignment vertical="center"/>
    </xf>
    <xf numFmtId="0" fontId="5" fillId="0" borderId="0" xfId="0" applyFont="1">
      <alignment vertical="center"/>
    </xf>
    <xf numFmtId="0" fontId="2" fillId="0" borderId="6" xfId="0" applyFont="1" applyBorder="1" applyAlignment="1">
      <alignment horizontal="center" vertical="center"/>
    </xf>
    <xf numFmtId="0" fontId="2" fillId="0" borderId="8" xfId="0" applyFont="1" applyBorder="1">
      <alignment vertical="center"/>
    </xf>
    <xf numFmtId="0" fontId="2" fillId="0" borderId="0" xfId="0" applyFont="1" applyAlignment="1">
      <alignment horizontal="center" vertical="center"/>
    </xf>
    <xf numFmtId="0" fontId="2" fillId="0" borderId="12" xfId="0" applyFont="1" applyBorder="1" applyAlignment="1">
      <alignment vertical="top"/>
    </xf>
    <xf numFmtId="0" fontId="2" fillId="0" borderId="15" xfId="0" applyFont="1" applyBorder="1" applyAlignment="1">
      <alignment horizontal="center" vertical="center"/>
    </xf>
    <xf numFmtId="0" fontId="2" fillId="0" borderId="12"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3" borderId="15" xfId="0" applyFont="1" applyFill="1" applyBorder="1">
      <alignment vertical="center"/>
    </xf>
    <xf numFmtId="0" fontId="2" fillId="3" borderId="36" xfId="0" applyFont="1" applyFill="1" applyBorder="1">
      <alignment vertical="center"/>
    </xf>
    <xf numFmtId="0" fontId="2" fillId="0" borderId="17" xfId="0" applyFont="1" applyBorder="1">
      <alignment vertical="center"/>
    </xf>
    <xf numFmtId="0" fontId="2" fillId="3" borderId="20" xfId="0" applyFont="1" applyFill="1" applyBorder="1">
      <alignment vertical="center"/>
    </xf>
    <xf numFmtId="0" fontId="2" fillId="3" borderId="38" xfId="0" applyFont="1" applyFill="1" applyBorder="1">
      <alignment vertical="center"/>
    </xf>
    <xf numFmtId="0" fontId="2" fillId="0" borderId="40" xfId="0" applyFont="1" applyBorder="1">
      <alignment vertical="center"/>
    </xf>
    <xf numFmtId="0" fontId="2" fillId="0" borderId="42" xfId="0" applyFont="1" applyBorder="1">
      <alignment vertical="center"/>
    </xf>
    <xf numFmtId="0" fontId="0" fillId="0" borderId="15" xfId="0" applyBorder="1">
      <alignment vertical="center"/>
    </xf>
    <xf numFmtId="0" fontId="7" fillId="0" borderId="0" xfId="0" applyFont="1">
      <alignment vertical="center"/>
    </xf>
    <xf numFmtId="0" fontId="8" fillId="0" borderId="0" xfId="0" applyFont="1">
      <alignment vertical="center"/>
    </xf>
    <xf numFmtId="0" fontId="2" fillId="0" borderId="0" xfId="0" applyFont="1" applyAlignment="1">
      <alignment horizontal="right" vertical="center"/>
    </xf>
    <xf numFmtId="0" fontId="2" fillId="3" borderId="48" xfId="0" applyFont="1" applyFill="1" applyBorder="1">
      <alignment vertical="center"/>
    </xf>
    <xf numFmtId="0" fontId="2" fillId="3" borderId="51" xfId="0" applyFont="1" applyFill="1" applyBorder="1">
      <alignment vertical="center"/>
    </xf>
    <xf numFmtId="0" fontId="2" fillId="2" borderId="0" xfId="0" applyFont="1" applyFill="1">
      <alignment vertical="center"/>
    </xf>
    <xf numFmtId="0" fontId="1" fillId="0" borderId="0" xfId="0" applyFont="1">
      <alignment vertical="center"/>
    </xf>
    <xf numFmtId="0" fontId="2" fillId="3" borderId="50" xfId="0" applyFont="1" applyFill="1" applyBorder="1">
      <alignment vertical="center"/>
    </xf>
    <xf numFmtId="0" fontId="2" fillId="3" borderId="30" xfId="0" applyFont="1" applyFill="1" applyBorder="1">
      <alignment vertical="center"/>
    </xf>
    <xf numFmtId="0" fontId="2" fillId="3" borderId="63" xfId="0" applyFont="1" applyFill="1" applyBorder="1">
      <alignment vertical="center"/>
    </xf>
    <xf numFmtId="0" fontId="2" fillId="3" borderId="62" xfId="0" applyFont="1" applyFill="1" applyBorder="1">
      <alignment vertical="center"/>
    </xf>
    <xf numFmtId="0" fontId="2" fillId="3" borderId="65" xfId="0" applyFont="1" applyFill="1" applyBorder="1">
      <alignment vertical="center"/>
    </xf>
    <xf numFmtId="0" fontId="2" fillId="3" borderId="66" xfId="0" applyFont="1" applyFill="1" applyBorder="1">
      <alignment vertical="center"/>
    </xf>
    <xf numFmtId="178" fontId="2" fillId="0" borderId="42" xfId="0" applyNumberFormat="1" applyFont="1" applyBorder="1">
      <alignment vertical="center"/>
    </xf>
    <xf numFmtId="0" fontId="4" fillId="0" borderId="0" xfId="0" applyFont="1" applyAlignment="1">
      <alignment vertical="center" wrapText="1"/>
    </xf>
    <xf numFmtId="0" fontId="4" fillId="0" borderId="42" xfId="0" applyFont="1" applyBorder="1" applyAlignment="1">
      <alignment vertical="center" wrapText="1"/>
    </xf>
    <xf numFmtId="178" fontId="9" fillId="0" borderId="0" xfId="0" applyNumberFormat="1" applyFont="1" applyAlignment="1">
      <alignment horizontal="center" vertical="center"/>
    </xf>
    <xf numFmtId="176" fontId="2" fillId="4" borderId="0" xfId="0" applyNumberFormat="1" applyFont="1" applyFill="1" applyAlignment="1">
      <alignment horizontal="center" vertical="center"/>
    </xf>
    <xf numFmtId="177" fontId="2" fillId="4" borderId="69" xfId="0" applyNumberFormat="1"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11" fillId="0" borderId="0" xfId="0" applyFont="1" applyAlignment="1">
      <alignment vertical="center" shrinkToFit="1"/>
    </xf>
    <xf numFmtId="0" fontId="12" fillId="0" borderId="0" xfId="0" applyFont="1" applyAlignment="1">
      <alignment vertical="center" shrinkToFit="1"/>
    </xf>
    <xf numFmtId="0" fontId="11" fillId="0" borderId="55" xfId="0" applyFont="1" applyBorder="1" applyAlignment="1">
      <alignment horizontal="center" vertical="center" shrinkToFit="1"/>
    </xf>
    <xf numFmtId="0" fontId="11" fillId="0" borderId="31" xfId="0" applyFont="1" applyBorder="1" applyAlignment="1">
      <alignment horizontal="center" vertical="center" shrinkToFit="1"/>
    </xf>
    <xf numFmtId="176" fontId="11" fillId="0" borderId="31" xfId="0" applyNumberFormat="1" applyFont="1" applyBorder="1" applyAlignment="1">
      <alignment vertical="center" shrinkToFit="1"/>
    </xf>
    <xf numFmtId="0" fontId="11" fillId="0" borderId="55" xfId="0" applyFont="1" applyBorder="1">
      <alignment vertical="center"/>
    </xf>
    <xf numFmtId="0" fontId="11" fillId="0" borderId="55" xfId="0" applyFont="1" applyBorder="1" applyAlignment="1">
      <alignment vertical="center" shrinkToFit="1"/>
    </xf>
    <xf numFmtId="0" fontId="11" fillId="0" borderId="0" xfId="0" applyFont="1">
      <alignment vertical="center"/>
    </xf>
    <xf numFmtId="0" fontId="11" fillId="0" borderId="0" xfId="0" applyFont="1" applyAlignment="1">
      <alignment shrinkToFit="1"/>
    </xf>
    <xf numFmtId="0" fontId="11" fillId="0" borderId="24" xfId="0" applyFont="1" applyBorder="1" applyAlignment="1">
      <alignment shrinkToFit="1"/>
    </xf>
    <xf numFmtId="0" fontId="2" fillId="3" borderId="15" xfId="0" applyFont="1" applyFill="1" applyBorder="1" applyAlignment="1">
      <alignment horizontal="right" vertical="center"/>
    </xf>
    <xf numFmtId="0" fontId="2" fillId="3" borderId="36" xfId="0" applyFont="1" applyFill="1" applyBorder="1" applyAlignment="1">
      <alignment horizontal="right" vertical="center"/>
    </xf>
    <xf numFmtId="0" fontId="2" fillId="3" borderId="20" xfId="0" applyFont="1" applyFill="1" applyBorder="1" applyAlignment="1">
      <alignment horizontal="right" vertical="center"/>
    </xf>
    <xf numFmtId="0" fontId="2" fillId="3" borderId="38" xfId="0" applyFont="1" applyFill="1" applyBorder="1" applyAlignment="1">
      <alignment horizontal="right" vertical="center"/>
    </xf>
    <xf numFmtId="0" fontId="2" fillId="0" borderId="52" xfId="0" applyFont="1" applyBorder="1">
      <alignment vertical="center"/>
    </xf>
    <xf numFmtId="0" fontId="2" fillId="0" borderId="18" xfId="0" applyFont="1" applyBorder="1">
      <alignment vertical="center"/>
    </xf>
    <xf numFmtId="0" fontId="2" fillId="0" borderId="32" xfId="0" applyFont="1" applyBorder="1">
      <alignment vertical="center"/>
    </xf>
    <xf numFmtId="0" fontId="2" fillId="4" borderId="6" xfId="0" applyFont="1" applyFill="1" applyBorder="1" applyAlignment="1">
      <alignment horizontal="center" vertical="center"/>
    </xf>
    <xf numFmtId="0" fontId="2" fillId="3" borderId="16" xfId="0" applyFont="1" applyFill="1" applyBorder="1" applyAlignment="1">
      <alignment horizontal="right" vertical="center"/>
    </xf>
    <xf numFmtId="0" fontId="0" fillId="0" borderId="85" xfId="0" applyBorder="1" applyAlignment="1">
      <alignment horizontal="center" vertical="center"/>
    </xf>
    <xf numFmtId="0" fontId="0" fillId="6" borderId="17" xfId="0" applyFill="1" applyBorder="1">
      <alignment vertical="center"/>
    </xf>
    <xf numFmtId="0" fontId="2" fillId="0" borderId="85" xfId="0" applyFont="1" applyBorder="1">
      <alignment vertical="center"/>
    </xf>
    <xf numFmtId="0" fontId="2" fillId="0" borderId="17" xfId="0" applyFont="1" applyBorder="1" applyAlignment="1">
      <alignment vertical="top"/>
    </xf>
    <xf numFmtId="0" fontId="2" fillId="0" borderId="47" xfId="0" applyFont="1" applyBorder="1" applyAlignment="1">
      <alignment horizontal="left" vertical="center"/>
    </xf>
    <xf numFmtId="0" fontId="0" fillId="0" borderId="0" xfId="0" applyAlignment="1">
      <alignment vertical="center" shrinkToFit="1"/>
    </xf>
    <xf numFmtId="0" fontId="0" fillId="0" borderId="0" xfId="0" applyAlignment="1">
      <alignment horizontal="center" vertical="center" shrinkToFit="1"/>
    </xf>
    <xf numFmtId="0" fontId="17" fillId="0" borderId="0" xfId="0" applyFont="1" applyAlignment="1">
      <alignment horizontal="center" vertical="center" shrinkToFit="1"/>
    </xf>
    <xf numFmtId="0" fontId="16" fillId="0" borderId="0" xfId="0" applyFont="1" applyAlignment="1">
      <alignment horizontal="center" vertical="center" wrapText="1" shrinkToFit="1"/>
    </xf>
    <xf numFmtId="0" fontId="20" fillId="0" borderId="0" xfId="0" applyFont="1">
      <alignment vertical="center"/>
    </xf>
    <xf numFmtId="0" fontId="22" fillId="0" borderId="0" xfId="0" applyFont="1" applyAlignment="1">
      <alignment horizontal="center" vertical="center" shrinkToFit="1"/>
    </xf>
    <xf numFmtId="0" fontId="22" fillId="0" borderId="0" xfId="0" applyFont="1" applyAlignment="1">
      <alignment vertical="center" shrinkToFit="1"/>
    </xf>
    <xf numFmtId="0" fontId="23" fillId="0" borderId="0" xfId="0" applyFont="1" applyAlignment="1">
      <alignment vertical="center" shrinkToFit="1"/>
    </xf>
    <xf numFmtId="0" fontId="2" fillId="8" borderId="15" xfId="0" applyFont="1" applyFill="1" applyBorder="1" applyAlignment="1">
      <alignment horizontal="right" vertical="center"/>
    </xf>
    <xf numFmtId="0" fontId="2" fillId="8" borderId="16" xfId="0" applyFont="1" applyFill="1" applyBorder="1" applyAlignment="1">
      <alignment horizontal="right" vertical="center"/>
    </xf>
    <xf numFmtId="0" fontId="2" fillId="8" borderId="36" xfId="0" applyFont="1" applyFill="1" applyBorder="1" applyAlignment="1">
      <alignment horizontal="right" vertical="center"/>
    </xf>
    <xf numFmtId="0" fontId="2" fillId="8" borderId="20" xfId="0" applyFont="1" applyFill="1" applyBorder="1" applyAlignment="1">
      <alignment horizontal="right" vertical="center"/>
    </xf>
    <xf numFmtId="0" fontId="2" fillId="8" borderId="38" xfId="0" applyFont="1" applyFill="1" applyBorder="1" applyAlignment="1">
      <alignment horizontal="right" vertical="center"/>
    </xf>
    <xf numFmtId="0" fontId="0" fillId="9" borderId="17" xfId="0" applyFill="1" applyBorder="1">
      <alignment vertical="center"/>
    </xf>
    <xf numFmtId="0" fontId="2" fillId="8" borderId="63" xfId="0" applyFont="1" applyFill="1" applyBorder="1">
      <alignment vertical="center"/>
    </xf>
    <xf numFmtId="0" fontId="2" fillId="8" borderId="62" xfId="0" applyFont="1" applyFill="1" applyBorder="1">
      <alignment vertical="center"/>
    </xf>
    <xf numFmtId="0" fontId="2" fillId="8" borderId="50" xfId="0" applyFont="1" applyFill="1" applyBorder="1">
      <alignment vertical="center"/>
    </xf>
    <xf numFmtId="0" fontId="2" fillId="8" borderId="30" xfId="0" applyFont="1" applyFill="1" applyBorder="1">
      <alignment vertical="center"/>
    </xf>
    <xf numFmtId="0" fontId="2" fillId="8" borderId="65" xfId="0" applyFont="1" applyFill="1" applyBorder="1">
      <alignment vertical="center"/>
    </xf>
    <xf numFmtId="0" fontId="2" fillId="8" borderId="66" xfId="0" applyFont="1" applyFill="1" applyBorder="1">
      <alignment vertical="center"/>
    </xf>
    <xf numFmtId="0" fontId="2" fillId="8" borderId="15" xfId="0" applyFont="1" applyFill="1" applyBorder="1">
      <alignment vertical="center"/>
    </xf>
    <xf numFmtId="0" fontId="2" fillId="8" borderId="36" xfId="0" applyFont="1" applyFill="1" applyBorder="1">
      <alignment vertical="center"/>
    </xf>
    <xf numFmtId="0" fontId="2" fillId="8" borderId="48" xfId="0" applyFont="1" applyFill="1" applyBorder="1">
      <alignment vertical="center"/>
    </xf>
    <xf numFmtId="0" fontId="2" fillId="8" borderId="51" xfId="0" applyFont="1" applyFill="1" applyBorder="1">
      <alignment vertical="center"/>
    </xf>
    <xf numFmtId="0" fontId="2" fillId="8" borderId="20" xfId="0" applyFont="1" applyFill="1" applyBorder="1">
      <alignment vertical="center"/>
    </xf>
    <xf numFmtId="0" fontId="2" fillId="8" borderId="38" xfId="0" applyFont="1" applyFill="1" applyBorder="1">
      <alignment vertical="center"/>
    </xf>
    <xf numFmtId="0" fontId="2" fillId="10" borderId="6" xfId="0" applyFont="1" applyFill="1" applyBorder="1" applyAlignment="1">
      <alignment horizontal="center" vertical="center"/>
    </xf>
    <xf numFmtId="176" fontId="2" fillId="10" borderId="0" xfId="0" applyNumberFormat="1" applyFont="1" applyFill="1" applyAlignment="1">
      <alignment horizontal="center" vertical="center"/>
    </xf>
    <xf numFmtId="177" fontId="2" fillId="10" borderId="69" xfId="0" applyNumberFormat="1" applyFont="1" applyFill="1" applyBorder="1" applyAlignment="1">
      <alignment horizontal="center" vertical="center"/>
    </xf>
    <xf numFmtId="0" fontId="11" fillId="0" borderId="0" xfId="0" applyFont="1" applyAlignment="1">
      <alignment horizontal="center" shrinkToFit="1"/>
    </xf>
    <xf numFmtId="0" fontId="0" fillId="0" borderId="15" xfId="0" applyBorder="1" applyAlignment="1">
      <alignment horizontal="center" vertical="center"/>
    </xf>
    <xf numFmtId="0" fontId="12" fillId="0" borderId="0" xfId="0" applyFont="1" applyAlignment="1">
      <alignment horizontal="center" shrinkToFit="1"/>
    </xf>
    <xf numFmtId="0" fontId="0" fillId="0" borderId="78" xfId="0" applyBorder="1" applyAlignment="1">
      <alignment horizontal="center" vertical="center"/>
    </xf>
    <xf numFmtId="0" fontId="0" fillId="0" borderId="0" xfId="0" applyAlignment="1">
      <alignment horizontal="center" vertical="center"/>
    </xf>
    <xf numFmtId="177" fontId="2" fillId="4" borderId="0" xfId="0" applyNumberFormat="1" applyFont="1" applyFill="1" applyAlignment="1">
      <alignment horizontal="center" vertical="center"/>
    </xf>
    <xf numFmtId="49" fontId="2" fillId="4" borderId="6"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10" borderId="6" xfId="0" applyNumberFormat="1" applyFont="1" applyFill="1" applyBorder="1" applyAlignment="1">
      <alignment horizontal="center" vertical="center"/>
    </xf>
    <xf numFmtId="49" fontId="2" fillId="10" borderId="7" xfId="0" applyNumberFormat="1" applyFont="1" applyFill="1" applyBorder="1" applyAlignment="1">
      <alignment horizontal="center" vertical="center"/>
    </xf>
    <xf numFmtId="0" fontId="2" fillId="0" borderId="78"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top" wrapText="1"/>
    </xf>
    <xf numFmtId="0" fontId="2" fillId="0" borderId="2" xfId="0" applyFont="1" applyBorder="1" applyAlignment="1">
      <alignment horizontal="center" vertical="top" wrapText="1"/>
    </xf>
    <xf numFmtId="0" fontId="2" fillId="0" borderId="23" xfId="0" applyFont="1" applyBorder="1" applyAlignment="1">
      <alignment horizontal="center" vertical="top" wrapText="1"/>
    </xf>
    <xf numFmtId="0" fontId="2" fillId="0" borderId="27"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3" borderId="79"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4" xfId="0" applyFont="1" applyFill="1" applyBorder="1" applyAlignment="1">
      <alignment horizontal="left" vertical="center"/>
    </xf>
    <xf numFmtId="0" fontId="2" fillId="4" borderId="16" xfId="0" applyFont="1" applyFill="1" applyBorder="1" applyAlignment="1">
      <alignment horizontal="left" vertical="center"/>
    </xf>
    <xf numFmtId="0" fontId="2" fillId="4" borderId="14" xfId="0" applyFont="1" applyFill="1" applyBorder="1" applyAlignment="1">
      <alignment horizontal="left" vertical="center"/>
    </xf>
    <xf numFmtId="0" fontId="2" fillId="5" borderId="16" xfId="0" applyFont="1" applyFill="1" applyBorder="1" applyAlignment="1">
      <alignment horizontal="left" vertical="center"/>
    </xf>
    <xf numFmtId="0" fontId="2" fillId="5" borderId="31" xfId="0" applyFont="1" applyFill="1" applyBorder="1" applyAlignment="1">
      <alignment horizontal="left" vertical="center"/>
    </xf>
    <xf numFmtId="0" fontId="2" fillId="5" borderId="84" xfId="0" applyFont="1" applyFill="1" applyBorder="1" applyAlignment="1">
      <alignment horizontal="left" vertical="center"/>
    </xf>
    <xf numFmtId="0" fontId="2" fillId="5" borderId="21" xfId="0" applyFont="1" applyFill="1" applyBorder="1" applyAlignment="1">
      <alignment horizontal="left" vertical="center"/>
    </xf>
    <xf numFmtId="0" fontId="2" fillId="5" borderId="37" xfId="0" applyFont="1" applyFill="1" applyBorder="1" applyAlignment="1">
      <alignment horizontal="left" vertical="center"/>
    </xf>
    <xf numFmtId="0" fontId="2" fillId="5" borderId="45" xfId="0" applyFont="1" applyFill="1" applyBorder="1" applyAlignment="1">
      <alignment horizontal="left" vertical="center"/>
    </xf>
    <xf numFmtId="179" fontId="2" fillId="3" borderId="16" xfId="0" applyNumberFormat="1" applyFont="1" applyFill="1" applyBorder="1" applyAlignment="1">
      <alignment horizontal="left" vertical="center"/>
    </xf>
    <xf numFmtId="179" fontId="2" fillId="3" borderId="31" xfId="0" applyNumberFormat="1" applyFont="1" applyFill="1" applyBorder="1" applyAlignment="1">
      <alignment horizontal="left" vertical="center"/>
    </xf>
    <xf numFmtId="179" fontId="2" fillId="3" borderId="14" xfId="0" applyNumberFormat="1" applyFont="1" applyFill="1" applyBorder="1" applyAlignment="1">
      <alignment horizontal="left" vertical="center"/>
    </xf>
    <xf numFmtId="0" fontId="2" fillId="3" borderId="80" xfId="0" applyFont="1" applyFill="1" applyBorder="1" applyAlignment="1">
      <alignment horizontal="left"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19" xfId="0" applyFont="1" applyFill="1" applyBorder="1" applyAlignment="1">
      <alignment horizontal="left" vertical="center"/>
    </xf>
    <xf numFmtId="179" fontId="2" fillId="3" borderId="21" xfId="0" applyNumberFormat="1" applyFont="1" applyFill="1" applyBorder="1" applyAlignment="1">
      <alignment horizontal="left" vertical="center"/>
    </xf>
    <xf numFmtId="179" fontId="2" fillId="3" borderId="37" xfId="0" applyNumberFormat="1" applyFont="1" applyFill="1" applyBorder="1" applyAlignment="1">
      <alignment horizontal="left" vertical="center"/>
    </xf>
    <xf numFmtId="179" fontId="2" fillId="3" borderId="19" xfId="0" applyNumberFormat="1" applyFont="1" applyFill="1" applyBorder="1" applyAlignment="1">
      <alignment horizontal="left" vertical="center"/>
    </xf>
    <xf numFmtId="0" fontId="2" fillId="0" borderId="77" xfId="0" applyFont="1" applyBorder="1" applyAlignment="1">
      <alignment horizontal="center" vertical="center"/>
    </xf>
    <xf numFmtId="0" fontId="2" fillId="3" borderId="57" xfId="0" applyFont="1" applyFill="1" applyBorder="1" applyAlignment="1">
      <alignment horizontal="left" vertical="center"/>
    </xf>
    <xf numFmtId="0" fontId="2" fillId="3" borderId="56" xfId="0" applyFont="1" applyFill="1" applyBorder="1" applyAlignment="1">
      <alignment horizontal="left" vertical="center"/>
    </xf>
    <xf numFmtId="179" fontId="2" fillId="3" borderId="57" xfId="0" applyNumberFormat="1" applyFont="1" applyFill="1" applyBorder="1" applyAlignment="1">
      <alignment horizontal="left" vertical="center"/>
    </xf>
    <xf numFmtId="179" fontId="2" fillId="3" borderId="64" xfId="0" applyNumberFormat="1" applyFont="1" applyFill="1" applyBorder="1" applyAlignment="1">
      <alignment horizontal="left" vertical="center"/>
    </xf>
    <xf numFmtId="179" fontId="2" fillId="3" borderId="56" xfId="0" applyNumberFormat="1" applyFont="1" applyFill="1" applyBorder="1" applyAlignment="1">
      <alignment horizontal="left" vertical="center"/>
    </xf>
    <xf numFmtId="0" fontId="2" fillId="3" borderId="74" xfId="0" applyFont="1" applyFill="1" applyBorder="1" applyAlignment="1">
      <alignment horizontal="left" vertical="center"/>
    </xf>
    <xf numFmtId="0" fontId="2" fillId="3" borderId="61" xfId="0" applyFont="1" applyFill="1" applyBorder="1" applyAlignment="1">
      <alignment horizontal="left" vertical="center"/>
    </xf>
    <xf numFmtId="0" fontId="2" fillId="3" borderId="59" xfId="0" applyFont="1" applyFill="1" applyBorder="1" applyAlignment="1">
      <alignment horizontal="left" vertical="center"/>
    </xf>
    <xf numFmtId="179" fontId="2" fillId="3" borderId="59" xfId="0" applyNumberFormat="1" applyFont="1" applyFill="1" applyBorder="1" applyAlignment="1">
      <alignment horizontal="left" vertical="center"/>
    </xf>
    <xf numFmtId="179" fontId="2" fillId="3" borderId="60" xfId="0" applyNumberFormat="1" applyFont="1" applyFill="1" applyBorder="1" applyAlignment="1">
      <alignment horizontal="left" vertical="center"/>
    </xf>
    <xf numFmtId="179" fontId="2" fillId="3" borderId="61" xfId="0" applyNumberFormat="1" applyFont="1" applyFill="1" applyBorder="1" applyAlignment="1">
      <alignment horizontal="left" vertical="center"/>
    </xf>
    <xf numFmtId="0" fontId="2" fillId="3" borderId="58" xfId="0" applyFont="1" applyFill="1" applyBorder="1" applyAlignment="1">
      <alignment horizontal="left" vertical="center"/>
    </xf>
    <xf numFmtId="0" fontId="2" fillId="3" borderId="13" xfId="0" applyFont="1" applyFill="1" applyBorder="1" applyAlignment="1">
      <alignment horizontal="left" vertical="center"/>
    </xf>
    <xf numFmtId="179" fontId="2" fillId="3" borderId="16" xfId="0" applyNumberFormat="1" applyFont="1" applyFill="1" applyBorder="1" applyAlignment="1">
      <alignment horizontal="right" vertical="center"/>
    </xf>
    <xf numFmtId="179" fontId="2" fillId="3" borderId="31" xfId="0" applyNumberFormat="1" applyFont="1" applyFill="1" applyBorder="1" applyAlignment="1">
      <alignment horizontal="right" vertical="center"/>
    </xf>
    <xf numFmtId="179" fontId="2" fillId="3" borderId="14" xfId="0" applyNumberFormat="1" applyFont="1" applyFill="1" applyBorder="1" applyAlignment="1">
      <alignment horizontal="right" vertical="center"/>
    </xf>
    <xf numFmtId="0" fontId="2" fillId="3" borderId="73" xfId="0" applyFont="1" applyFill="1" applyBorder="1" applyAlignment="1">
      <alignment horizontal="left" vertical="center"/>
    </xf>
    <xf numFmtId="0" fontId="2" fillId="3" borderId="72" xfId="0" applyFont="1" applyFill="1" applyBorder="1" applyAlignment="1">
      <alignment horizontal="left" vertical="center"/>
    </xf>
    <xf numFmtId="0" fontId="2" fillId="3" borderId="70" xfId="0" applyFont="1" applyFill="1" applyBorder="1" applyAlignment="1">
      <alignment horizontal="left" vertical="center"/>
    </xf>
    <xf numFmtId="179" fontId="2" fillId="3" borderId="70" xfId="0" applyNumberFormat="1" applyFont="1" applyFill="1" applyBorder="1" applyAlignment="1">
      <alignment horizontal="left" vertical="center"/>
    </xf>
    <xf numFmtId="179" fontId="2" fillId="3" borderId="71" xfId="0" applyNumberFormat="1" applyFont="1" applyFill="1" applyBorder="1" applyAlignment="1">
      <alignment horizontal="left" vertical="center"/>
    </xf>
    <xf numFmtId="179" fontId="2" fillId="3" borderId="72" xfId="0" applyNumberFormat="1" applyFont="1" applyFill="1" applyBorder="1" applyAlignment="1">
      <alignment horizontal="left" vertical="center"/>
    </xf>
    <xf numFmtId="0" fontId="2" fillId="0" borderId="22" xfId="0" applyFont="1" applyBorder="1" applyAlignment="1">
      <alignment horizontal="center" vertical="center"/>
    </xf>
    <xf numFmtId="0" fontId="2" fillId="0" borderId="39" xfId="0" applyFont="1" applyBorder="1" applyAlignment="1">
      <alignment horizontal="center"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0" borderId="26" xfId="0" applyFont="1" applyBorder="1" applyAlignment="1">
      <alignment horizontal="center" vertical="center"/>
    </xf>
    <xf numFmtId="0" fontId="2" fillId="3" borderId="18" xfId="0" applyFont="1" applyFill="1" applyBorder="1" applyAlignment="1">
      <alignment horizontal="left" vertical="center"/>
    </xf>
    <xf numFmtId="0" fontId="2" fillId="0" borderId="32" xfId="0" applyFont="1" applyBorder="1">
      <alignment vertical="center"/>
    </xf>
    <xf numFmtId="0" fontId="2" fillId="0" borderId="33" xfId="0" applyFont="1" applyBorder="1">
      <alignment vertical="center"/>
    </xf>
    <xf numFmtId="0" fontId="2" fillId="0" borderId="43" xfId="0" applyFont="1" applyBorder="1">
      <alignment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lignment vertical="center"/>
    </xf>
    <xf numFmtId="0" fontId="2" fillId="0" borderId="42" xfId="0" applyFont="1" applyBorder="1">
      <alignment vertical="center"/>
    </xf>
    <xf numFmtId="0" fontId="2" fillId="0" borderId="40" xfId="0" applyFont="1" applyBorder="1" applyAlignment="1">
      <alignment horizontal="left" vertical="center"/>
    </xf>
    <xf numFmtId="0" fontId="2" fillId="0" borderId="8"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2" fillId="0" borderId="46" xfId="0" applyFont="1" applyBorder="1" applyAlignment="1">
      <alignment horizontal="left" vertical="center"/>
    </xf>
    <xf numFmtId="0" fontId="2" fillId="4" borderId="37" xfId="0" applyFont="1" applyFill="1" applyBorder="1" applyAlignment="1">
      <alignment horizontal="left" vertical="center"/>
    </xf>
    <xf numFmtId="0" fontId="2" fillId="4" borderId="19" xfId="0" applyFont="1" applyFill="1" applyBorder="1" applyAlignment="1">
      <alignment horizontal="left" vertical="center"/>
    </xf>
    <xf numFmtId="0" fontId="2" fillId="4" borderId="21" xfId="0" applyFont="1" applyFill="1" applyBorder="1" applyAlignment="1">
      <alignment horizontal="left" vertic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47" xfId="0" applyFont="1" applyBorder="1" applyAlignment="1">
      <alignment horizontal="center" vertical="center"/>
    </xf>
    <xf numFmtId="0" fontId="9" fillId="0" borderId="69" xfId="0" applyFont="1" applyBorder="1" applyAlignment="1">
      <alignment horizontal="center" vertical="center"/>
    </xf>
    <xf numFmtId="0" fontId="2" fillId="0" borderId="41" xfId="0" applyFont="1" applyBorder="1">
      <alignment vertical="center"/>
    </xf>
    <xf numFmtId="0" fontId="2" fillId="0" borderId="69" xfId="0" applyFont="1" applyBorder="1">
      <alignment vertical="center"/>
    </xf>
    <xf numFmtId="0" fontId="2" fillId="0" borderId="1" xfId="0" applyFont="1" applyBorder="1">
      <alignment vertical="center"/>
    </xf>
    <xf numFmtId="0" fontId="2" fillId="0" borderId="8" xfId="0" applyFont="1" applyBorder="1">
      <alignment vertical="center"/>
    </xf>
    <xf numFmtId="0" fontId="10" fillId="7" borderId="2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76"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10" fillId="7" borderId="69" xfId="0" applyFont="1" applyFill="1" applyBorder="1" applyAlignment="1">
      <alignment horizontal="center" vertical="center" wrapText="1"/>
    </xf>
    <xf numFmtId="0" fontId="2" fillId="0" borderId="44"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7" xfId="0" applyFont="1" applyBorder="1">
      <alignment vertical="center"/>
    </xf>
    <xf numFmtId="0" fontId="2" fillId="0" borderId="22" xfId="0" applyFont="1" applyBorder="1">
      <alignment vertical="center"/>
    </xf>
    <xf numFmtId="0" fontId="2" fillId="0" borderId="39" xfId="0" applyFont="1" applyBorder="1">
      <alignment vertical="center"/>
    </xf>
    <xf numFmtId="0" fontId="2" fillId="0" borderId="76" xfId="0" applyFont="1" applyBorder="1" applyAlignment="1">
      <alignment horizontal="center" vertical="center"/>
    </xf>
    <xf numFmtId="0" fontId="2" fillId="4" borderId="31" xfId="0" applyFont="1" applyFill="1" applyBorder="1" applyAlignment="1">
      <alignment horizontal="left" vertical="center"/>
    </xf>
    <xf numFmtId="0" fontId="2" fillId="0" borderId="11" xfId="0" applyFont="1" applyBorder="1" applyAlignment="1">
      <alignment horizontal="center" vertical="top" wrapText="1"/>
    </xf>
    <xf numFmtId="0" fontId="2" fillId="0" borderId="28" xfId="0" applyFont="1" applyBorder="1" applyAlignment="1">
      <alignment horizontal="center" vertical="top" wrapText="1"/>
    </xf>
    <xf numFmtId="0" fontId="2" fillId="0" borderId="44" xfId="0" applyFont="1" applyBorder="1" applyAlignment="1">
      <alignment horizontal="center" vertical="top" wrapText="1"/>
    </xf>
    <xf numFmtId="0" fontId="2" fillId="4" borderId="25" xfId="0" applyFont="1" applyFill="1" applyBorder="1" applyAlignment="1">
      <alignment horizontal="left" vertical="center"/>
    </xf>
    <xf numFmtId="0" fontId="2" fillId="4" borderId="50" xfId="0" applyFont="1" applyFill="1" applyBorder="1" applyAlignment="1">
      <alignment horizontal="left" vertical="center"/>
    </xf>
    <xf numFmtId="0" fontId="2" fillId="4" borderId="27" xfId="0" applyFont="1" applyFill="1" applyBorder="1" applyAlignment="1">
      <alignment horizontal="left" vertical="center"/>
    </xf>
    <xf numFmtId="0" fontId="2" fillId="0" borderId="75" xfId="0" applyFont="1" applyBorder="1">
      <alignment vertical="center"/>
    </xf>
    <xf numFmtId="0" fontId="2" fillId="4" borderId="15" xfId="0" applyFont="1" applyFill="1" applyBorder="1" applyAlignment="1">
      <alignment horizontal="left" vertical="center"/>
    </xf>
    <xf numFmtId="0" fontId="2" fillId="4" borderId="18" xfId="0" applyFont="1" applyFill="1" applyBorder="1" applyAlignment="1">
      <alignment horizontal="left" vertical="center"/>
    </xf>
    <xf numFmtId="0" fontId="2" fillId="4" borderId="45" xfId="0" applyFont="1" applyFill="1" applyBorder="1" applyAlignment="1">
      <alignment horizontal="left" vertical="center"/>
    </xf>
    <xf numFmtId="0" fontId="3" fillId="0" borderId="0" xfId="0" applyFont="1">
      <alignment vertical="center"/>
    </xf>
    <xf numFmtId="0" fontId="2" fillId="0" borderId="9" xfId="0" applyFont="1" applyBorder="1" applyAlignment="1">
      <alignment horizontal="center" vertical="center"/>
    </xf>
    <xf numFmtId="0" fontId="25" fillId="0" borderId="0" xfId="0" applyFont="1">
      <alignment vertical="center"/>
    </xf>
    <xf numFmtId="178" fontId="9" fillId="7" borderId="22" xfId="0" applyNumberFormat="1" applyFont="1" applyFill="1" applyBorder="1" applyAlignment="1">
      <alignment horizontal="center" vertical="center"/>
    </xf>
    <xf numFmtId="178" fontId="9" fillId="7" borderId="3" xfId="0" applyNumberFormat="1" applyFont="1" applyFill="1" applyBorder="1" applyAlignment="1">
      <alignment horizontal="center" vertical="center"/>
    </xf>
    <xf numFmtId="178" fontId="9" fillId="7" borderId="76" xfId="0" applyNumberFormat="1" applyFont="1" applyFill="1" applyBorder="1" applyAlignment="1">
      <alignment horizontal="center" vertical="center"/>
    </xf>
    <xf numFmtId="178" fontId="9" fillId="7" borderId="42" xfId="0" applyNumberFormat="1" applyFont="1" applyFill="1" applyBorder="1" applyAlignment="1">
      <alignment horizontal="center" vertical="center"/>
    </xf>
    <xf numFmtId="178" fontId="9" fillId="7" borderId="47" xfId="0" applyNumberFormat="1" applyFont="1" applyFill="1" applyBorder="1" applyAlignment="1">
      <alignment horizontal="center" vertical="center"/>
    </xf>
    <xf numFmtId="178" fontId="9" fillId="7" borderId="69" xfId="0" applyNumberFormat="1" applyFont="1" applyFill="1" applyBorder="1" applyAlignment="1">
      <alignment horizontal="center" vertical="center"/>
    </xf>
    <xf numFmtId="0" fontId="2" fillId="0" borderId="0" xfId="0" applyFont="1" applyAlignment="1">
      <alignment horizontal="left" vertical="center"/>
    </xf>
    <xf numFmtId="0" fontId="11" fillId="0" borderId="54" xfId="0" applyFont="1" applyBorder="1" applyAlignment="1">
      <alignment horizontal="left" vertical="center" shrinkToFit="1"/>
    </xf>
    <xf numFmtId="0" fontId="11" fillId="0" borderId="55" xfId="0" applyFont="1" applyBorder="1" applyAlignment="1">
      <alignment horizontal="left" vertical="center" shrinkToFit="1"/>
    </xf>
    <xf numFmtId="0" fontId="11" fillId="0" borderId="53"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25"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4"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0" xfId="0" applyFont="1" applyAlignment="1">
      <alignment horizontal="center" vertical="center" shrinkToFit="1"/>
    </xf>
    <xf numFmtId="0" fontId="11" fillId="0" borderId="77"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176" fontId="12" fillId="0" borderId="16" xfId="0" applyNumberFormat="1" applyFont="1" applyBorder="1" applyAlignment="1">
      <alignment horizontal="center" vertical="center" shrinkToFit="1"/>
    </xf>
    <xf numFmtId="176" fontId="12" fillId="0" borderId="31" xfId="0" applyNumberFormat="1" applyFont="1" applyBorder="1" applyAlignment="1">
      <alignment horizontal="center" vertical="center" shrinkToFit="1"/>
    </xf>
    <xf numFmtId="177" fontId="12" fillId="0" borderId="31"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0" fontId="12" fillId="0" borderId="31" xfId="0" applyFont="1" applyBorder="1" applyAlignment="1">
      <alignment horizontal="left" vertical="center" shrinkToFit="1"/>
    </xf>
    <xf numFmtId="0" fontId="12" fillId="0" borderId="14" xfId="0" applyFont="1" applyBorder="1" applyAlignment="1">
      <alignment horizontal="left" vertical="center" shrinkToFit="1"/>
    </xf>
    <xf numFmtId="0" fontId="11" fillId="0" borderId="0" xfId="0" applyFont="1" applyAlignment="1">
      <alignment horizontal="center" shrinkToFit="1"/>
    </xf>
    <xf numFmtId="0" fontId="11" fillId="0" borderId="24" xfId="0" applyFont="1" applyBorder="1" applyAlignment="1">
      <alignment horizontal="center" shrinkToFit="1"/>
    </xf>
    <xf numFmtId="0" fontId="12" fillId="0" borderId="24" xfId="0" applyFont="1" applyBorder="1" applyAlignment="1">
      <alignment horizontal="center" shrinkToFit="1"/>
    </xf>
    <xf numFmtId="0" fontId="12" fillId="0" borderId="0" xfId="0" applyFont="1" applyAlignment="1">
      <alignment horizontal="center" vertical="center" shrinkToFit="1"/>
    </xf>
    <xf numFmtId="0" fontId="14" fillId="0" borderId="0" xfId="0" applyFont="1" applyAlignment="1">
      <alignment horizontal="center" vertical="center" shrinkToFit="1"/>
    </xf>
    <xf numFmtId="178" fontId="13" fillId="0" borderId="81" xfId="0" applyNumberFormat="1" applyFont="1" applyBorder="1" applyAlignment="1">
      <alignment horizontal="center" vertical="center" shrinkToFit="1"/>
    </xf>
    <xf numFmtId="178" fontId="13" fillId="0" borderId="83"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38" xfId="0" applyNumberFormat="1"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78"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77"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25" xfId="0"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15" xfId="0" applyFont="1" applyBorder="1" applyAlignment="1">
      <alignment horizontal="left" vertical="center" shrinkToFit="1"/>
    </xf>
    <xf numFmtId="0" fontId="11" fillId="0" borderId="54" xfId="0" applyFont="1" applyBorder="1" applyAlignment="1">
      <alignment horizontal="center" vertical="center" textRotation="255" shrinkToFit="1"/>
    </xf>
    <xf numFmtId="0" fontId="11" fillId="0" borderId="55" xfId="0" applyFont="1" applyBorder="1" applyAlignment="1">
      <alignment horizontal="center" vertical="center" textRotation="255" shrinkToFit="1"/>
    </xf>
    <xf numFmtId="0" fontId="11" fillId="0" borderId="53" xfId="0" applyFont="1" applyBorder="1" applyAlignment="1">
      <alignment horizontal="center" vertical="center" textRotation="255" shrinkToFit="1"/>
    </xf>
    <xf numFmtId="0" fontId="11" fillId="0" borderId="78" xfId="0" applyFont="1" applyBorder="1" applyAlignment="1">
      <alignment horizontal="center" vertical="center" textRotation="255" shrinkToFit="1"/>
    </xf>
    <xf numFmtId="0" fontId="11" fillId="0" borderId="0" xfId="0" applyFont="1" applyAlignment="1">
      <alignment horizontal="center" vertical="center" textRotation="255" shrinkToFit="1"/>
    </xf>
    <xf numFmtId="0" fontId="11" fillId="0" borderId="77" xfId="0" applyFont="1" applyBorder="1" applyAlignment="1">
      <alignment horizontal="center" vertical="center" textRotation="255" shrinkToFit="1"/>
    </xf>
    <xf numFmtId="0" fontId="11" fillId="0" borderId="27" xfId="0" applyFont="1" applyBorder="1" applyAlignment="1">
      <alignment horizontal="center" vertical="center" textRotation="255" shrinkToFit="1"/>
    </xf>
    <xf numFmtId="0" fontId="11" fillId="0" borderId="24" xfId="0" applyFont="1" applyBorder="1" applyAlignment="1">
      <alignment horizontal="center" vertical="center" textRotation="255" shrinkToFit="1"/>
    </xf>
    <xf numFmtId="0" fontId="11" fillId="0" borderId="25" xfId="0" applyFont="1" applyBorder="1" applyAlignment="1">
      <alignment horizontal="center" vertical="center" textRotation="255" shrinkToFit="1"/>
    </xf>
    <xf numFmtId="0" fontId="14" fillId="0" borderId="53" xfId="0" applyFont="1" applyBorder="1" applyAlignment="1">
      <alignment horizontal="center" vertical="center" shrinkToFit="1"/>
    </xf>
    <xf numFmtId="0" fontId="14" fillId="0" borderId="25" xfId="0" applyFont="1" applyBorder="1" applyAlignment="1">
      <alignment horizontal="center" vertical="center" shrinkToFit="1"/>
    </xf>
    <xf numFmtId="179" fontId="2" fillId="8" borderId="21" xfId="0" applyNumberFormat="1" applyFont="1" applyFill="1" applyBorder="1" applyAlignment="1">
      <alignment horizontal="left" vertical="center"/>
    </xf>
    <xf numFmtId="179" fontId="2" fillId="8" borderId="37" xfId="0" applyNumberFormat="1" applyFont="1" applyFill="1" applyBorder="1" applyAlignment="1">
      <alignment horizontal="left" vertical="center"/>
    </xf>
    <xf numFmtId="179" fontId="2" fillId="8" borderId="19" xfId="0" applyNumberFormat="1" applyFont="1" applyFill="1" applyBorder="1" applyAlignment="1">
      <alignment horizontal="left" vertical="center"/>
    </xf>
    <xf numFmtId="0" fontId="2" fillId="8" borderId="79" xfId="0" applyFont="1" applyFill="1" applyBorder="1" applyAlignment="1">
      <alignment horizontal="left" vertical="center"/>
    </xf>
    <xf numFmtId="0" fontId="2" fillId="8" borderId="15" xfId="0" applyFont="1" applyFill="1" applyBorder="1" applyAlignment="1">
      <alignment horizontal="left" vertical="center"/>
    </xf>
    <xf numFmtId="0" fontId="2" fillId="8" borderId="16" xfId="0" applyFont="1" applyFill="1" applyBorder="1" applyAlignment="1">
      <alignment horizontal="left" vertical="center"/>
    </xf>
    <xf numFmtId="0" fontId="2" fillId="8" borderId="14" xfId="0" applyFont="1" applyFill="1" applyBorder="1" applyAlignment="1">
      <alignment horizontal="left" vertical="center"/>
    </xf>
    <xf numFmtId="179" fontId="2" fillId="8" borderId="16" xfId="0" applyNumberFormat="1" applyFont="1" applyFill="1" applyBorder="1" applyAlignment="1">
      <alignment horizontal="left" vertical="center"/>
    </xf>
    <xf numFmtId="179" fontId="2" fillId="8" borderId="31" xfId="0" applyNumberFormat="1" applyFont="1" applyFill="1" applyBorder="1" applyAlignment="1">
      <alignment horizontal="left" vertical="center"/>
    </xf>
    <xf numFmtId="179" fontId="2" fillId="8" borderId="14" xfId="0" applyNumberFormat="1" applyFont="1" applyFill="1" applyBorder="1" applyAlignment="1">
      <alignment horizontal="left" vertical="center"/>
    </xf>
    <xf numFmtId="0" fontId="2" fillId="8" borderId="80" xfId="0" applyFont="1" applyFill="1" applyBorder="1" applyAlignment="1">
      <alignment horizontal="left" vertical="center"/>
    </xf>
    <xf numFmtId="0" fontId="2" fillId="8" borderId="20" xfId="0" applyFont="1" applyFill="1" applyBorder="1" applyAlignment="1">
      <alignment horizontal="left" vertical="center"/>
    </xf>
    <xf numFmtId="0" fontId="2" fillId="8" borderId="21" xfId="0" applyFont="1" applyFill="1" applyBorder="1" applyAlignment="1">
      <alignment horizontal="left" vertical="center"/>
    </xf>
    <xf numFmtId="0" fontId="2" fillId="8" borderId="19" xfId="0" applyFont="1" applyFill="1" applyBorder="1" applyAlignment="1">
      <alignment horizontal="left" vertical="center"/>
    </xf>
    <xf numFmtId="0" fontId="2" fillId="8" borderId="73" xfId="0" applyFont="1" applyFill="1" applyBorder="1" applyAlignment="1">
      <alignment horizontal="left" vertical="center"/>
    </xf>
    <xf numFmtId="0" fontId="2" fillId="8" borderId="72" xfId="0" applyFont="1" applyFill="1" applyBorder="1" applyAlignment="1">
      <alignment horizontal="left" vertical="center"/>
    </xf>
    <xf numFmtId="0" fontId="2" fillId="8" borderId="70" xfId="0" applyFont="1" applyFill="1" applyBorder="1" applyAlignment="1">
      <alignment horizontal="left" vertical="center"/>
    </xf>
    <xf numFmtId="179" fontId="2" fillId="8" borderId="70" xfId="0" applyNumberFormat="1" applyFont="1" applyFill="1" applyBorder="1" applyAlignment="1">
      <alignment horizontal="left" vertical="center"/>
    </xf>
    <xf numFmtId="179" fontId="2" fillId="8" borderId="71" xfId="0" applyNumberFormat="1" applyFont="1" applyFill="1" applyBorder="1" applyAlignment="1">
      <alignment horizontal="left" vertical="center"/>
    </xf>
    <xf numFmtId="179" fontId="2" fillId="8" borderId="72" xfId="0" applyNumberFormat="1" applyFont="1" applyFill="1" applyBorder="1" applyAlignment="1">
      <alignment horizontal="left" vertical="center"/>
    </xf>
    <xf numFmtId="0" fontId="2" fillId="8" borderId="59" xfId="0" applyFont="1" applyFill="1" applyBorder="1" applyAlignment="1">
      <alignment horizontal="left" vertical="center"/>
    </xf>
    <xf numFmtId="0" fontId="2" fillId="8" borderId="61" xfId="0" applyFont="1" applyFill="1" applyBorder="1" applyAlignment="1">
      <alignment horizontal="left" vertical="center"/>
    </xf>
    <xf numFmtId="179" fontId="2" fillId="8" borderId="59" xfId="0" applyNumberFormat="1" applyFont="1" applyFill="1" applyBorder="1" applyAlignment="1">
      <alignment horizontal="left" vertical="center"/>
    </xf>
    <xf numFmtId="179" fontId="2" fillId="8" borderId="60" xfId="0" applyNumberFormat="1" applyFont="1" applyFill="1" applyBorder="1" applyAlignment="1">
      <alignment horizontal="left" vertical="center"/>
    </xf>
    <xf numFmtId="179" fontId="2" fillId="8" borderId="61" xfId="0" applyNumberFormat="1" applyFont="1" applyFill="1" applyBorder="1" applyAlignment="1">
      <alignment horizontal="left" vertical="center"/>
    </xf>
    <xf numFmtId="0" fontId="2" fillId="8" borderId="58" xfId="0" applyFont="1" applyFill="1" applyBorder="1" applyAlignment="1">
      <alignment horizontal="left" vertical="center"/>
    </xf>
    <xf numFmtId="0" fontId="2" fillId="8" borderId="56" xfId="0" applyFont="1" applyFill="1" applyBorder="1" applyAlignment="1">
      <alignment horizontal="left" vertical="center"/>
    </xf>
    <xf numFmtId="0" fontId="2" fillId="8" borderId="57" xfId="0" applyFont="1" applyFill="1" applyBorder="1" applyAlignment="1">
      <alignment horizontal="left" vertical="center"/>
    </xf>
    <xf numFmtId="179" fontId="2" fillId="8" borderId="57" xfId="0" applyNumberFormat="1" applyFont="1" applyFill="1" applyBorder="1" applyAlignment="1">
      <alignment horizontal="left" vertical="center"/>
    </xf>
    <xf numFmtId="179" fontId="2" fillId="8" borderId="64" xfId="0" applyNumberFormat="1" applyFont="1" applyFill="1" applyBorder="1" applyAlignment="1">
      <alignment horizontal="left" vertical="center"/>
    </xf>
    <xf numFmtId="179" fontId="2" fillId="8" borderId="56" xfId="0" applyNumberFormat="1" applyFont="1" applyFill="1" applyBorder="1" applyAlignment="1">
      <alignment horizontal="left" vertical="center"/>
    </xf>
    <xf numFmtId="0" fontId="2" fillId="8" borderId="74" xfId="0" applyFont="1" applyFill="1" applyBorder="1" applyAlignment="1">
      <alignment horizontal="left" vertical="center"/>
    </xf>
    <xf numFmtId="0" fontId="2" fillId="10" borderId="37" xfId="0" applyFont="1" applyFill="1" applyBorder="1" applyAlignment="1">
      <alignment horizontal="left" vertical="center"/>
    </xf>
    <xf numFmtId="0" fontId="2" fillId="10" borderId="19" xfId="0" applyFont="1" applyFill="1" applyBorder="1" applyAlignment="1">
      <alignment horizontal="left" vertical="center"/>
    </xf>
    <xf numFmtId="0" fontId="2" fillId="10" borderId="21" xfId="0" applyFont="1" applyFill="1" applyBorder="1" applyAlignment="1">
      <alignment horizontal="left" vertical="center"/>
    </xf>
    <xf numFmtId="0" fontId="2" fillId="11" borderId="21" xfId="0" applyFont="1" applyFill="1" applyBorder="1" applyAlignment="1">
      <alignment horizontal="left" vertical="center"/>
    </xf>
    <xf numFmtId="0" fontId="2" fillId="11" borderId="37" xfId="0" applyFont="1" applyFill="1" applyBorder="1" applyAlignment="1">
      <alignment horizontal="left" vertical="center"/>
    </xf>
    <xf numFmtId="0" fontId="2" fillId="11" borderId="45" xfId="0" applyFont="1" applyFill="1" applyBorder="1" applyAlignment="1">
      <alignment horizontal="left" vertical="center"/>
    </xf>
    <xf numFmtId="0" fontId="2" fillId="10" borderId="25" xfId="0" applyFont="1" applyFill="1" applyBorder="1" applyAlignment="1">
      <alignment horizontal="left" vertical="center"/>
    </xf>
    <xf numFmtId="0" fontId="2" fillId="10" borderId="50" xfId="0" applyFont="1" applyFill="1" applyBorder="1" applyAlignment="1">
      <alignment horizontal="left" vertical="center"/>
    </xf>
    <xf numFmtId="0" fontId="2" fillId="10" borderId="27" xfId="0" applyFont="1" applyFill="1" applyBorder="1" applyAlignment="1">
      <alignment horizontal="left" vertical="center"/>
    </xf>
    <xf numFmtId="0" fontId="2" fillId="10" borderId="31" xfId="0" applyFont="1" applyFill="1" applyBorder="1" applyAlignment="1">
      <alignment horizontal="left" vertical="center"/>
    </xf>
    <xf numFmtId="0" fontId="2" fillId="10" borderId="14" xfId="0" applyFont="1" applyFill="1" applyBorder="1" applyAlignment="1">
      <alignment horizontal="left" vertical="center"/>
    </xf>
    <xf numFmtId="0" fontId="2" fillId="10" borderId="16" xfId="0" applyFont="1" applyFill="1" applyBorder="1" applyAlignment="1">
      <alignment horizontal="left" vertical="center"/>
    </xf>
    <xf numFmtId="0" fontId="2" fillId="11" borderId="16" xfId="0" applyFont="1" applyFill="1" applyBorder="1" applyAlignment="1">
      <alignment horizontal="left" vertical="center"/>
    </xf>
    <xf numFmtId="0" fontId="2" fillId="11" borderId="31" xfId="0" applyFont="1" applyFill="1" applyBorder="1" applyAlignment="1">
      <alignment horizontal="left" vertical="center"/>
    </xf>
    <xf numFmtId="0" fontId="2" fillId="11" borderId="84" xfId="0" applyFont="1" applyFill="1" applyBorder="1" applyAlignment="1">
      <alignment horizontal="left" vertical="center"/>
    </xf>
    <xf numFmtId="0" fontId="2" fillId="10" borderId="5" xfId="0" applyFont="1" applyFill="1" applyBorder="1" applyAlignment="1">
      <alignment horizontal="left" vertical="center"/>
    </xf>
    <xf numFmtId="0" fontId="2" fillId="10" borderId="6" xfId="0" applyFont="1" applyFill="1" applyBorder="1" applyAlignment="1">
      <alignment horizontal="left" vertical="center"/>
    </xf>
    <xf numFmtId="0" fontId="2" fillId="10" borderId="7" xfId="0" applyFont="1" applyFill="1" applyBorder="1" applyAlignment="1">
      <alignment horizontal="left" vertical="center"/>
    </xf>
    <xf numFmtId="0" fontId="2" fillId="10" borderId="15" xfId="0" applyFont="1" applyFill="1" applyBorder="1" applyAlignment="1">
      <alignment horizontal="left" vertical="center"/>
    </xf>
    <xf numFmtId="0" fontId="2" fillId="8" borderId="18" xfId="0" applyFont="1" applyFill="1" applyBorder="1" applyAlignment="1">
      <alignment horizontal="left" vertical="center"/>
    </xf>
    <xf numFmtId="179" fontId="2" fillId="8" borderId="16" xfId="0" applyNumberFormat="1" applyFont="1" applyFill="1" applyBorder="1" applyAlignment="1">
      <alignment horizontal="right" vertical="center"/>
    </xf>
    <xf numFmtId="179" fontId="2" fillId="8" borderId="31" xfId="0" applyNumberFormat="1" applyFont="1" applyFill="1" applyBorder="1" applyAlignment="1">
      <alignment horizontal="right" vertical="center"/>
    </xf>
    <xf numFmtId="179" fontId="2" fillId="8" borderId="14" xfId="0" applyNumberFormat="1" applyFont="1" applyFill="1" applyBorder="1" applyAlignment="1">
      <alignment horizontal="right" vertical="center"/>
    </xf>
    <xf numFmtId="0" fontId="2" fillId="8" borderId="13" xfId="0" applyFont="1" applyFill="1" applyBorder="1" applyAlignment="1">
      <alignment horizontal="left" vertical="center"/>
    </xf>
    <xf numFmtId="0" fontId="2" fillId="10" borderId="18" xfId="0" applyFont="1" applyFill="1" applyBorder="1" applyAlignment="1">
      <alignment horizontal="left" vertical="center"/>
    </xf>
    <xf numFmtId="0" fontId="2" fillId="10" borderId="45" xfId="0" applyFont="1" applyFill="1" applyBorder="1" applyAlignment="1">
      <alignment horizontal="left" vertical="center"/>
    </xf>
    <xf numFmtId="0" fontId="24" fillId="0" borderId="0" xfId="0" applyFont="1">
      <alignment vertical="center"/>
    </xf>
    <xf numFmtId="0" fontId="0" fillId="0" borderId="15" xfId="0" applyBorder="1" applyAlignment="1">
      <alignment horizontal="center" vertical="center"/>
    </xf>
    <xf numFmtId="0" fontId="0" fillId="0" borderId="48" xfId="0" applyBorder="1" applyAlignment="1">
      <alignment horizontal="center" vertical="center"/>
    </xf>
    <xf numFmtId="0" fontId="26" fillId="0" borderId="15"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87" xfId="0" applyBorder="1" applyAlignment="1">
      <alignment horizontal="center" vertical="center"/>
    </xf>
    <xf numFmtId="0" fontId="0" fillId="0" borderId="15" xfId="0" applyBorder="1" applyAlignment="1">
      <alignment horizontal="center" vertical="center" wrapText="1"/>
    </xf>
    <xf numFmtId="0" fontId="0" fillId="0" borderId="50" xfId="0" applyBorder="1" applyAlignment="1">
      <alignment horizontal="center" vertical="center"/>
    </xf>
    <xf numFmtId="0" fontId="27" fillId="0" borderId="0" xfId="0" applyFont="1" applyAlignment="1">
      <alignment horizontal="left" vertical="center"/>
    </xf>
    <xf numFmtId="0" fontId="0" fillId="0" borderId="63" xfId="0" applyBorder="1" applyAlignment="1">
      <alignment horizontal="center" vertical="center"/>
    </xf>
    <xf numFmtId="0" fontId="0" fillId="0" borderId="15" xfId="0" applyBorder="1" applyAlignment="1">
      <alignment horizontal="center" vertical="center" shrinkToFit="1"/>
    </xf>
    <xf numFmtId="0" fontId="0" fillId="0" borderId="86" xfId="0" applyBorder="1" applyAlignment="1">
      <alignment horizontal="center" vertical="center"/>
    </xf>
    <xf numFmtId="0" fontId="30" fillId="0" borderId="0" xfId="0" applyFont="1" applyAlignment="1">
      <alignment horizontal="left" vertical="center"/>
    </xf>
    <xf numFmtId="0" fontId="30" fillId="0" borderId="24" xfId="0" applyFont="1" applyBorder="1" applyAlignment="1">
      <alignment horizontal="left" vertical="center"/>
    </xf>
    <xf numFmtId="0" fontId="28" fillId="0" borderId="0" xfId="0" applyFont="1" applyAlignment="1">
      <alignment horizontal="right" vertical="center" shrinkToFit="1"/>
    </xf>
    <xf numFmtId="0" fontId="28" fillId="0" borderId="0" xfId="0" applyFont="1" applyAlignment="1">
      <alignment horizontal="center" vertical="center" shrinkToFit="1"/>
    </xf>
    <xf numFmtId="0" fontId="29" fillId="0" borderId="0" xfId="0"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center" vertical="center" shrinkToFit="1"/>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53" xfId="0" applyFont="1" applyBorder="1" applyAlignment="1">
      <alignment horizontal="center" vertical="center"/>
    </xf>
    <xf numFmtId="0" fontId="26" fillId="0" borderId="27"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22" fillId="0" borderId="48" xfId="0" applyFont="1"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0" fillId="0" borderId="53" xfId="0" applyBorder="1" applyAlignment="1">
      <alignment horizontal="center" vertical="center" shrinkToFit="1"/>
    </xf>
    <xf numFmtId="0" fontId="0" fillId="0" borderId="25" xfId="0" applyBorder="1" applyAlignment="1">
      <alignment horizontal="center" vertical="center" shrinkToFit="1"/>
    </xf>
    <xf numFmtId="0" fontId="0" fillId="0" borderId="55" xfId="0" applyBorder="1" applyAlignment="1">
      <alignment horizontal="center" vertical="center" wrapText="1" shrinkToFit="1"/>
    </xf>
    <xf numFmtId="0" fontId="21" fillId="0" borderId="53" xfId="0" applyFont="1" applyBorder="1" applyAlignment="1">
      <alignment horizontal="center" vertical="center" wrapText="1" shrinkToFit="1"/>
    </xf>
    <xf numFmtId="0" fontId="21" fillId="0" borderId="24" xfId="0" applyFont="1" applyBorder="1" applyAlignment="1">
      <alignment horizontal="center" vertical="center" wrapText="1" shrinkToFit="1"/>
    </xf>
    <xf numFmtId="0" fontId="21" fillId="0" borderId="25" xfId="0" applyFont="1" applyBorder="1" applyAlignment="1">
      <alignment horizontal="center" vertical="center" wrapText="1" shrinkToFit="1"/>
    </xf>
    <xf numFmtId="0" fontId="0" fillId="0" borderId="50" xfId="0" applyBorder="1" applyAlignment="1">
      <alignment horizontal="center" vertical="center" shrinkToFit="1"/>
    </xf>
    <xf numFmtId="0" fontId="21" fillId="0" borderId="55" xfId="0" applyFont="1" applyBorder="1" applyAlignment="1">
      <alignment horizontal="center" vertical="center" wrapText="1" shrinkToFit="1"/>
    </xf>
    <xf numFmtId="0" fontId="0" fillId="0" borderId="16" xfId="0" applyBorder="1" applyAlignment="1">
      <alignment horizontal="center" vertical="center" shrinkToFit="1"/>
    </xf>
    <xf numFmtId="0" fontId="0" fillId="0" borderId="31" xfId="0" applyBorder="1" applyAlignment="1">
      <alignment horizontal="center" vertical="center" shrinkToFit="1"/>
    </xf>
    <xf numFmtId="0" fontId="22" fillId="0" borderId="54" xfId="0" applyFont="1" applyBorder="1" applyAlignment="1">
      <alignment horizontal="center" vertical="center" shrinkToFit="1"/>
    </xf>
    <xf numFmtId="0" fontId="22" fillId="0" borderId="53" xfId="0" applyFont="1" applyBorder="1" applyAlignment="1">
      <alignment horizontal="center" vertical="center" shrinkToFit="1"/>
    </xf>
    <xf numFmtId="0" fontId="17" fillId="0" borderId="0" xfId="0" applyFont="1" applyAlignment="1">
      <alignment horizontal="center" vertical="center" shrinkToFit="1"/>
    </xf>
    <xf numFmtId="0" fontId="0" fillId="0" borderId="53"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5" xfId="0" applyBorder="1" applyAlignment="1">
      <alignment horizontal="center" vertical="center" wrapText="1" shrinkToFit="1"/>
    </xf>
    <xf numFmtId="0" fontId="22" fillId="0" borderId="55" xfId="0" applyFont="1" applyBorder="1" applyAlignment="1">
      <alignment horizontal="center" vertical="center" shrinkToFit="1"/>
    </xf>
    <xf numFmtId="0" fontId="0" fillId="0" borderId="0" xfId="0" applyAlignment="1">
      <alignment horizontal="center" vertical="center" shrinkToFit="1"/>
    </xf>
    <xf numFmtId="0" fontId="23" fillId="0" borderId="48" xfId="0" applyFont="1" applyBorder="1" applyAlignment="1">
      <alignment horizontal="center" vertical="center" shrinkToFit="1"/>
    </xf>
    <xf numFmtId="0" fontId="18" fillId="0" borderId="0" xfId="0" applyFont="1" applyAlignment="1">
      <alignment horizontal="center" vertical="center" shrinkToFit="1"/>
    </xf>
    <xf numFmtId="0" fontId="19" fillId="0" borderId="0" xfId="0" applyFont="1" applyAlignment="1">
      <alignment horizontal="center" vertical="center" shrinkToFit="1"/>
    </xf>
    <xf numFmtId="0" fontId="0" fillId="0" borderId="49"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99FF66"/>
      <color rgb="FFFFCCFF"/>
      <color rgb="FFFF66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T310"/>
  <sheetViews>
    <sheetView showGridLines="0" showZeros="0" tabSelected="1" topLeftCell="A10" zoomScaleNormal="100" workbookViewId="0">
      <selection activeCell="G11" sqref="G11"/>
    </sheetView>
  </sheetViews>
  <sheetFormatPr defaultRowHeight="13.5" x14ac:dyDescent="0.15"/>
  <cols>
    <col min="3" max="3" width="22" bestFit="1" customWidth="1"/>
    <col min="19" max="19" width="16" bestFit="1" customWidth="1"/>
  </cols>
  <sheetData>
    <row r="1" spans="1:18" ht="18.75" x14ac:dyDescent="0.15">
      <c r="A1" s="29" t="s">
        <v>0</v>
      </c>
      <c r="B1" s="29"/>
      <c r="C1" s="29"/>
      <c r="D1" s="29"/>
      <c r="E1" s="29"/>
      <c r="F1" s="29"/>
      <c r="G1" s="29"/>
      <c r="H1" s="29"/>
      <c r="I1" s="29"/>
      <c r="J1" s="29"/>
      <c r="K1" s="29"/>
      <c r="L1" s="29"/>
      <c r="M1" s="29"/>
      <c r="N1" s="29"/>
      <c r="O1" s="178"/>
      <c r="P1" s="178"/>
      <c r="Q1" s="178"/>
      <c r="R1" s="178"/>
    </row>
    <row r="2" spans="1:18" x14ac:dyDescent="0.15">
      <c r="A2" s="28" t="s">
        <v>1</v>
      </c>
      <c r="B2" s="28"/>
      <c r="C2" s="28"/>
      <c r="D2" s="28"/>
      <c r="E2" s="28"/>
      <c r="F2" s="28"/>
      <c r="G2" s="28"/>
      <c r="H2" s="28"/>
      <c r="I2" s="28"/>
      <c r="J2" s="28"/>
      <c r="K2" s="28"/>
      <c r="L2" s="28"/>
      <c r="M2" s="28"/>
      <c r="N2" s="28"/>
      <c r="O2" s="178"/>
      <c r="P2" s="178"/>
      <c r="Q2" s="178"/>
      <c r="R2" s="178"/>
    </row>
    <row r="3" spans="1:18" x14ac:dyDescent="0.15">
      <c r="A3" s="1" t="s">
        <v>2</v>
      </c>
      <c r="B3" s="1"/>
      <c r="C3" s="1"/>
      <c r="D3" s="1"/>
      <c r="E3" s="1"/>
      <c r="F3" s="1"/>
      <c r="G3" s="1"/>
      <c r="H3" s="1"/>
      <c r="I3" s="1"/>
      <c r="J3" s="1"/>
      <c r="K3" s="1"/>
      <c r="L3" s="1"/>
      <c r="M3" s="1"/>
      <c r="N3" s="1"/>
      <c r="O3" s="178"/>
      <c r="P3" s="178"/>
      <c r="Q3" s="178"/>
      <c r="R3" s="178"/>
    </row>
    <row r="4" spans="1:18" x14ac:dyDescent="0.15">
      <c r="A4" s="1" t="s">
        <v>3</v>
      </c>
      <c r="B4" s="1"/>
      <c r="C4" s="1"/>
      <c r="D4" s="1"/>
      <c r="E4" s="1"/>
      <c r="F4" s="1"/>
      <c r="G4" s="1"/>
      <c r="H4" s="1"/>
      <c r="I4" s="1"/>
      <c r="J4" s="1"/>
      <c r="K4" s="1"/>
      <c r="L4" s="1"/>
      <c r="M4" s="1"/>
      <c r="N4" s="1"/>
      <c r="O4" s="178"/>
      <c r="P4" s="178"/>
      <c r="Q4" s="178"/>
      <c r="R4" s="178"/>
    </row>
    <row r="5" spans="1:18" x14ac:dyDescent="0.15">
      <c r="A5" s="1" t="s">
        <v>4</v>
      </c>
      <c r="B5" s="1"/>
      <c r="C5" s="1"/>
      <c r="D5" s="1"/>
      <c r="E5" s="1"/>
      <c r="F5" s="1"/>
      <c r="G5" s="1"/>
      <c r="H5" s="1"/>
      <c r="I5" s="1"/>
      <c r="J5" s="1"/>
      <c r="K5" s="1"/>
      <c r="L5" s="1"/>
      <c r="M5" s="1"/>
      <c r="N5" s="1"/>
      <c r="O5" s="178"/>
      <c r="P5" s="178"/>
      <c r="Q5" s="178"/>
      <c r="R5" s="178"/>
    </row>
    <row r="6" spans="1:18" x14ac:dyDescent="0.15">
      <c r="A6" s="1" t="s">
        <v>5</v>
      </c>
      <c r="B6" s="1"/>
      <c r="C6" s="1"/>
      <c r="D6" s="1"/>
      <c r="E6" s="1"/>
      <c r="F6" s="1"/>
      <c r="G6" s="1"/>
      <c r="H6" s="1"/>
      <c r="I6" s="1"/>
      <c r="J6" s="1"/>
      <c r="K6" s="1"/>
      <c r="L6" s="1"/>
      <c r="M6" s="1"/>
      <c r="N6" s="1"/>
      <c r="O6" s="178"/>
      <c r="P6" s="178"/>
      <c r="Q6" s="178"/>
      <c r="R6" s="178"/>
    </row>
    <row r="7" spans="1:18" x14ac:dyDescent="0.15">
      <c r="A7" s="1" t="s">
        <v>6</v>
      </c>
      <c r="B7" s="1"/>
      <c r="C7" s="1"/>
      <c r="D7" s="1"/>
      <c r="E7" s="1"/>
      <c r="F7" s="1"/>
      <c r="G7" s="1"/>
      <c r="H7" s="1"/>
      <c r="I7" s="1"/>
      <c r="J7" s="1"/>
      <c r="K7" s="1"/>
      <c r="L7" s="1"/>
      <c r="M7" s="1"/>
      <c r="N7" s="1"/>
      <c r="O7" s="178"/>
      <c r="P7" s="178"/>
      <c r="Q7" s="178"/>
      <c r="R7" s="178"/>
    </row>
    <row r="8" spans="1:18" x14ac:dyDescent="0.15">
      <c r="A8" s="1" t="s">
        <v>7</v>
      </c>
      <c r="B8" s="1"/>
      <c r="C8" s="1"/>
      <c r="D8" s="1"/>
      <c r="E8" s="1"/>
      <c r="F8" s="1"/>
      <c r="G8" s="1"/>
      <c r="H8" s="1"/>
      <c r="I8" s="1"/>
      <c r="J8" s="1"/>
      <c r="K8" s="1"/>
      <c r="L8" s="1"/>
      <c r="M8" s="1"/>
      <c r="N8" s="1"/>
      <c r="O8" s="178"/>
      <c r="P8" s="178"/>
      <c r="Q8" s="178"/>
      <c r="R8" s="178"/>
    </row>
    <row r="9" spans="1:18" x14ac:dyDescent="0.15">
      <c r="A9" s="1" t="s">
        <v>8</v>
      </c>
      <c r="B9" s="1"/>
      <c r="C9" s="1"/>
      <c r="D9" s="1"/>
      <c r="E9" s="1"/>
      <c r="F9" s="1"/>
      <c r="G9" s="1"/>
      <c r="H9" s="1"/>
      <c r="I9" s="1"/>
      <c r="J9" s="1"/>
      <c r="K9" s="1"/>
      <c r="L9" s="1"/>
      <c r="M9" s="1"/>
      <c r="N9" s="1"/>
      <c r="O9" s="178"/>
      <c r="P9" s="178"/>
      <c r="Q9" s="178"/>
      <c r="R9" s="178"/>
    </row>
    <row r="10" spans="1:18" x14ac:dyDescent="0.15">
      <c r="A10" s="1" t="s">
        <v>9</v>
      </c>
      <c r="B10" s="1"/>
      <c r="C10" s="1"/>
      <c r="D10" s="1"/>
      <c r="E10" s="1"/>
      <c r="F10" s="1"/>
      <c r="G10" s="1"/>
      <c r="H10" s="1"/>
      <c r="I10" s="1"/>
      <c r="J10" s="1"/>
      <c r="K10" s="1"/>
      <c r="L10" s="1"/>
      <c r="M10" s="1"/>
      <c r="N10" s="1"/>
      <c r="O10" s="1"/>
      <c r="P10" s="1"/>
      <c r="Q10" s="1"/>
      <c r="R10" s="1"/>
    </row>
    <row r="11" spans="1:18" x14ac:dyDescent="0.15">
      <c r="A11" s="178"/>
      <c r="B11" s="178"/>
      <c r="C11" s="2"/>
      <c r="D11" s="2"/>
      <c r="E11" s="2"/>
      <c r="F11" s="2"/>
      <c r="G11" s="2"/>
      <c r="H11" s="2"/>
      <c r="I11" s="2"/>
      <c r="J11" s="2"/>
      <c r="K11" s="2"/>
      <c r="L11" s="2"/>
      <c r="M11" s="2"/>
      <c r="N11" s="2"/>
      <c r="O11" s="2"/>
      <c r="P11" s="2"/>
      <c r="Q11" s="2"/>
      <c r="R11" s="2"/>
    </row>
    <row r="12" spans="1:18" x14ac:dyDescent="0.15">
      <c r="A12" s="2"/>
      <c r="B12" s="2"/>
      <c r="C12" s="2"/>
      <c r="D12" s="2"/>
      <c r="E12" s="2"/>
      <c r="F12" s="2"/>
      <c r="G12" s="2"/>
      <c r="H12" s="2"/>
      <c r="I12" s="2"/>
      <c r="J12" s="2"/>
      <c r="K12" s="2"/>
      <c r="L12" s="2"/>
      <c r="M12" s="2"/>
      <c r="N12" s="2"/>
      <c r="O12" s="2"/>
      <c r="P12" s="2"/>
      <c r="Q12" s="2"/>
      <c r="R12" s="2"/>
    </row>
    <row r="13" spans="1:18" x14ac:dyDescent="0.15">
      <c r="A13" s="178"/>
      <c r="B13" s="178"/>
      <c r="C13" s="1"/>
      <c r="D13" s="1"/>
      <c r="E13" s="178"/>
      <c r="F13" s="178"/>
      <c r="G13" s="178"/>
      <c r="H13" s="178"/>
      <c r="I13" s="1"/>
      <c r="J13" s="1"/>
      <c r="K13" s="1"/>
      <c r="L13" s="1"/>
      <c r="M13" s="1"/>
      <c r="N13" s="1"/>
      <c r="O13" s="1"/>
      <c r="P13" s="1"/>
      <c r="Q13" s="1"/>
      <c r="R13" s="1"/>
    </row>
    <row r="14" spans="1:18" ht="17.25" x14ac:dyDescent="0.15">
      <c r="A14" s="222" t="s">
        <v>10</v>
      </c>
      <c r="B14" s="222"/>
      <c r="C14" s="1"/>
      <c r="D14" s="1"/>
      <c r="E14" s="178"/>
      <c r="F14" s="178"/>
      <c r="G14" s="178"/>
      <c r="H14" s="178"/>
      <c r="I14" s="1"/>
      <c r="J14" s="1"/>
      <c r="K14" s="1"/>
      <c r="L14" s="1"/>
      <c r="M14" s="1"/>
      <c r="N14" s="1"/>
      <c r="O14" s="1"/>
      <c r="P14" s="1"/>
      <c r="Q14" s="1"/>
      <c r="R14" s="1"/>
    </row>
    <row r="15" spans="1:18" x14ac:dyDescent="0.15">
      <c r="A15" s="178"/>
      <c r="B15" s="178"/>
      <c r="C15" s="1"/>
      <c r="D15" s="9"/>
      <c r="E15" s="9"/>
      <c r="F15" s="9"/>
      <c r="G15" s="9"/>
      <c r="H15" s="1"/>
      <c r="I15" s="1"/>
      <c r="J15" s="1"/>
      <c r="K15" s="1"/>
      <c r="L15" s="1"/>
      <c r="M15" s="1"/>
      <c r="N15" s="1"/>
      <c r="O15" s="1"/>
      <c r="P15" s="1"/>
      <c r="Q15" s="1"/>
      <c r="R15" s="1"/>
    </row>
    <row r="16" spans="1:18" ht="33" thickBot="1" x14ac:dyDescent="0.2">
      <c r="A16" s="1"/>
      <c r="B16" s="224" t="s">
        <v>11</v>
      </c>
      <c r="C16" s="224"/>
      <c r="D16" s="9"/>
      <c r="E16" s="9"/>
      <c r="F16" s="9"/>
      <c r="G16" s="9"/>
      <c r="H16" s="1"/>
      <c r="I16" s="1"/>
      <c r="J16" s="1"/>
      <c r="K16" s="1"/>
      <c r="L16" s="1"/>
      <c r="M16" s="1"/>
      <c r="N16" s="1"/>
      <c r="O16" s="1"/>
      <c r="P16" s="1"/>
      <c r="Q16" s="1"/>
      <c r="R16" s="1"/>
    </row>
    <row r="17" spans="1:19" ht="14.25" customHeight="1" thickBot="1" x14ac:dyDescent="0.2">
      <c r="A17" s="190" t="s">
        <v>12</v>
      </c>
      <c r="B17" s="191"/>
      <c r="C17" s="3" t="s">
        <v>13</v>
      </c>
      <c r="D17" s="44" t="str">
        <f>"令和"&amp;非表示!$B$3&amp;"年"</f>
        <v>令和7年</v>
      </c>
      <c r="E17" s="62"/>
      <c r="F17" s="42" t="s">
        <v>14</v>
      </c>
      <c r="G17" s="62"/>
      <c r="H17" s="43" t="s">
        <v>15</v>
      </c>
      <c r="I17" s="4"/>
      <c r="J17" s="4"/>
      <c r="K17" s="4"/>
      <c r="L17" s="4"/>
      <c r="M17" s="4"/>
      <c r="N17" s="4"/>
      <c r="O17" s="1"/>
      <c r="P17" s="1"/>
      <c r="Q17" s="1"/>
      <c r="R17" s="1"/>
    </row>
    <row r="18" spans="1:19" ht="14.25" customHeight="1" thickBot="1" x14ac:dyDescent="0.2">
      <c r="A18" s="192"/>
      <c r="B18" s="193"/>
      <c r="C18" s="5" t="s">
        <v>16</v>
      </c>
      <c r="D18" s="165"/>
      <c r="E18" s="166"/>
      <c r="F18" s="166"/>
      <c r="G18" s="166"/>
      <c r="H18" s="167"/>
      <c r="I18" s="1"/>
      <c r="J18" s="1"/>
      <c r="K18" s="1"/>
      <c r="L18" s="1"/>
      <c r="M18" s="1"/>
      <c r="N18" s="1"/>
      <c r="O18" s="1"/>
      <c r="P18" s="1"/>
      <c r="Q18" s="1"/>
      <c r="R18" s="1"/>
    </row>
    <row r="19" spans="1:19" ht="14.25" customHeight="1" thickBot="1" x14ac:dyDescent="0.2">
      <c r="A19" s="225">
        <v>1</v>
      </c>
      <c r="B19" s="226"/>
      <c r="C19" s="5" t="s">
        <v>18</v>
      </c>
      <c r="D19" s="165"/>
      <c r="E19" s="166"/>
      <c r="F19" s="166"/>
      <c r="G19" s="205" t="s">
        <v>19</v>
      </c>
      <c r="H19" s="206"/>
      <c r="I19" s="6"/>
      <c r="J19" s="1"/>
      <c r="K19" s="1"/>
      <c r="L19" s="1"/>
      <c r="M19" s="1"/>
      <c r="N19" s="1"/>
      <c r="O19" s="1"/>
      <c r="P19" s="1"/>
      <c r="Q19" s="1"/>
      <c r="R19" s="1"/>
    </row>
    <row r="20" spans="1:19" ht="14.25" customHeight="1" thickBot="1" x14ac:dyDescent="0.2">
      <c r="A20" s="227"/>
      <c r="B20" s="228"/>
      <c r="C20" s="5" t="s">
        <v>20</v>
      </c>
      <c r="D20" s="165"/>
      <c r="E20" s="166"/>
      <c r="F20" s="166"/>
      <c r="G20" s="166"/>
      <c r="H20" s="166"/>
      <c r="I20" s="166"/>
      <c r="J20" s="205" t="s">
        <v>21</v>
      </c>
      <c r="K20" s="206"/>
      <c r="L20" s="1"/>
      <c r="M20" s="1"/>
      <c r="N20" s="1"/>
      <c r="O20" s="1"/>
      <c r="P20" s="1"/>
      <c r="Q20" s="1"/>
      <c r="R20" s="1"/>
    </row>
    <row r="21" spans="1:19" ht="14.25" customHeight="1" thickBot="1" x14ac:dyDescent="0.2">
      <c r="A21" s="227"/>
      <c r="B21" s="228"/>
      <c r="C21" s="3" t="s">
        <v>22</v>
      </c>
      <c r="D21" s="165"/>
      <c r="E21" s="166"/>
      <c r="F21" s="166"/>
      <c r="G21" s="166"/>
      <c r="H21" s="166"/>
      <c r="I21" s="167"/>
      <c r="J21" s="6" t="s">
        <v>23</v>
      </c>
      <c r="K21" s="4"/>
      <c r="L21" s="1"/>
      <c r="M21" s="1"/>
      <c r="N21" s="1"/>
      <c r="O21" s="1"/>
      <c r="P21" s="1"/>
      <c r="Q21" s="1"/>
      <c r="R21" s="1"/>
    </row>
    <row r="22" spans="1:19" ht="14.25" thickBot="1" x14ac:dyDescent="0.2">
      <c r="A22" s="227"/>
      <c r="B22" s="228"/>
      <c r="C22" s="3" t="s">
        <v>24</v>
      </c>
      <c r="D22" s="103"/>
      <c r="E22" s="9" t="s">
        <v>25</v>
      </c>
      <c r="F22" s="41"/>
      <c r="G22" s="207"/>
      <c r="H22" s="194"/>
      <c r="I22" s="1"/>
      <c r="J22" s="1"/>
      <c r="K22" s="1"/>
      <c r="L22" s="1"/>
      <c r="M22" s="1"/>
      <c r="N22" s="1"/>
      <c r="O22" s="1"/>
      <c r="P22" s="1"/>
      <c r="Q22" s="1"/>
      <c r="R22" s="1"/>
    </row>
    <row r="23" spans="1:19" ht="14.25" thickBot="1" x14ac:dyDescent="0.2">
      <c r="A23" s="227"/>
      <c r="B23" s="228"/>
      <c r="C23" s="5" t="s">
        <v>26</v>
      </c>
      <c r="D23" s="165"/>
      <c r="E23" s="166"/>
      <c r="F23" s="166"/>
      <c r="G23" s="166"/>
      <c r="H23" s="166"/>
      <c r="I23" s="166"/>
      <c r="J23" s="166"/>
      <c r="K23" s="166"/>
      <c r="L23" s="167"/>
      <c r="M23" s="1"/>
      <c r="N23" s="1"/>
      <c r="O23" s="1"/>
      <c r="P23" s="1"/>
      <c r="Q23" s="1"/>
      <c r="R23" s="1"/>
    </row>
    <row r="24" spans="1:19" ht="14.25" thickBot="1" x14ac:dyDescent="0.2">
      <c r="A24" s="227"/>
      <c r="B24" s="228"/>
      <c r="C24" s="5" t="s">
        <v>27</v>
      </c>
      <c r="D24" s="104"/>
      <c r="E24" s="7" t="s">
        <v>25</v>
      </c>
      <c r="F24" s="104"/>
      <c r="G24" s="7" t="s">
        <v>25</v>
      </c>
      <c r="H24" s="105"/>
      <c r="I24" s="1"/>
      <c r="J24" s="1"/>
      <c r="K24" s="1"/>
      <c r="L24" s="1"/>
      <c r="M24" s="1"/>
      <c r="N24" s="1"/>
      <c r="O24" s="1"/>
      <c r="P24" s="1"/>
      <c r="Q24" s="1"/>
      <c r="R24" s="1"/>
    </row>
    <row r="25" spans="1:19" x14ac:dyDescent="0.15">
      <c r="A25" s="227"/>
      <c r="B25" s="228"/>
      <c r="C25" s="8" t="s">
        <v>28</v>
      </c>
      <c r="D25" s="223" t="s">
        <v>29</v>
      </c>
      <c r="E25" s="175"/>
      <c r="F25" s="173" t="s">
        <v>30</v>
      </c>
      <c r="G25" s="204"/>
      <c r="H25" s="9"/>
      <c r="I25" s="9"/>
      <c r="J25" s="9"/>
      <c r="K25" s="9"/>
      <c r="L25" s="1"/>
      <c r="M25" s="1"/>
      <c r="N25" s="1"/>
      <c r="O25" s="1"/>
      <c r="P25" s="1"/>
      <c r="Q25" s="1"/>
      <c r="R25" s="1"/>
    </row>
    <row r="26" spans="1:19" ht="14.25" thickBot="1" x14ac:dyDescent="0.2">
      <c r="A26" s="229"/>
      <c r="B26" s="230"/>
      <c r="C26" s="10" t="s">
        <v>31</v>
      </c>
      <c r="D26" s="220"/>
      <c r="E26" s="188"/>
      <c r="F26" s="189"/>
      <c r="G26" s="221"/>
      <c r="H26" s="4"/>
      <c r="I26" s="4"/>
      <c r="J26" s="4"/>
      <c r="K26" s="4"/>
      <c r="L26" s="4"/>
      <c r="M26" s="4"/>
      <c r="N26" s="4"/>
      <c r="O26" s="1"/>
      <c r="P26" s="1"/>
      <c r="Q26" s="1"/>
      <c r="R26" s="1"/>
    </row>
    <row r="27" spans="1:19" ht="13.5" customHeight="1" x14ac:dyDescent="0.15">
      <c r="A27" s="1"/>
      <c r="B27" s="36"/>
      <c r="C27" s="196" t="s">
        <v>28</v>
      </c>
      <c r="D27" s="163" t="s">
        <v>29</v>
      </c>
      <c r="E27" s="109"/>
      <c r="F27" s="168" t="s">
        <v>30</v>
      </c>
      <c r="G27" s="109"/>
      <c r="H27" s="168" t="s">
        <v>32</v>
      </c>
      <c r="I27" s="109"/>
      <c r="J27" s="168" t="s">
        <v>33</v>
      </c>
      <c r="K27" s="109"/>
      <c r="L27" s="112" t="str">
        <f>"令和"&amp;非表示!$B$3&amp;"年度"</f>
        <v>令和7年度</v>
      </c>
      <c r="M27" s="113" t="str">
        <f>"令和"&amp;非表示!$B$3&amp;"年"</f>
        <v>令和7年</v>
      </c>
      <c r="N27" s="114" t="str">
        <f>"令和"&amp;非表示!$B$3&amp;"年"</f>
        <v>令和7年</v>
      </c>
      <c r="O27" s="173" t="s">
        <v>34</v>
      </c>
      <c r="P27" s="174"/>
      <c r="Q27" s="175"/>
      <c r="R27" s="176" t="s">
        <v>35</v>
      </c>
    </row>
    <row r="28" spans="1:19" ht="13.5" customHeight="1" x14ac:dyDescent="0.15">
      <c r="A28" s="1"/>
      <c r="B28" s="36"/>
      <c r="C28" s="197"/>
      <c r="D28" s="164"/>
      <c r="E28" s="111"/>
      <c r="F28" s="110"/>
      <c r="G28" s="111"/>
      <c r="H28" s="110"/>
      <c r="I28" s="111"/>
      <c r="J28" s="110"/>
      <c r="K28" s="111"/>
      <c r="L28" s="115" t="s">
        <v>36</v>
      </c>
      <c r="M28" s="116"/>
      <c r="N28" s="117"/>
      <c r="O28" s="11" t="s">
        <v>37</v>
      </c>
      <c r="P28" s="11" t="s">
        <v>14</v>
      </c>
      <c r="Q28" s="11" t="s">
        <v>15</v>
      </c>
      <c r="R28" s="177"/>
    </row>
    <row r="29" spans="1:19" x14ac:dyDescent="0.15">
      <c r="A29" s="178"/>
      <c r="B29" s="179"/>
      <c r="C29" s="12" t="s">
        <v>38</v>
      </c>
      <c r="D29" s="153"/>
      <c r="E29" s="121"/>
      <c r="F29" s="120"/>
      <c r="G29" s="121"/>
      <c r="H29" s="120"/>
      <c r="I29" s="121"/>
      <c r="J29" s="120"/>
      <c r="K29" s="121"/>
      <c r="L29" s="170"/>
      <c r="M29" s="171"/>
      <c r="N29" s="172"/>
      <c r="O29" s="13"/>
      <c r="P29" s="13"/>
      <c r="Q29" s="13"/>
      <c r="R29" s="14"/>
    </row>
    <row r="30" spans="1:19" ht="14.25" thickBot="1" x14ac:dyDescent="0.2">
      <c r="A30" s="178"/>
      <c r="B30" s="179"/>
      <c r="C30" s="12" t="s">
        <v>39</v>
      </c>
      <c r="D30" s="153"/>
      <c r="E30" s="121"/>
      <c r="F30" s="120"/>
      <c r="G30" s="121"/>
      <c r="H30" s="120"/>
      <c r="I30" s="121"/>
      <c r="J30" s="120"/>
      <c r="K30" s="121"/>
      <c r="L30" s="154"/>
      <c r="M30" s="155"/>
      <c r="N30" s="156"/>
      <c r="O30" s="13"/>
      <c r="P30" s="13"/>
      <c r="Q30" s="13"/>
      <c r="R30" s="14"/>
    </row>
    <row r="31" spans="1:19" x14ac:dyDescent="0.15">
      <c r="A31" s="178"/>
      <c r="B31" s="179"/>
      <c r="C31" s="12" t="s">
        <v>40</v>
      </c>
      <c r="D31" s="153"/>
      <c r="E31" s="121"/>
      <c r="F31" s="120"/>
      <c r="G31" s="121"/>
      <c r="H31" s="120"/>
      <c r="I31" s="121"/>
      <c r="J31" s="120"/>
      <c r="K31" s="121"/>
      <c r="L31" s="154"/>
      <c r="M31" s="155"/>
      <c r="N31" s="156"/>
      <c r="O31" s="13"/>
      <c r="P31" s="13"/>
      <c r="Q31" s="13"/>
      <c r="R31" s="61"/>
      <c r="S31" s="64" t="s">
        <v>41</v>
      </c>
    </row>
    <row r="32" spans="1:19" ht="14.25" thickBot="1" x14ac:dyDescent="0.2">
      <c r="A32" s="178"/>
      <c r="B32" s="179"/>
      <c r="C32" s="12" t="s">
        <v>42</v>
      </c>
      <c r="D32" s="153"/>
      <c r="E32" s="121"/>
      <c r="F32" s="120"/>
      <c r="G32" s="121"/>
      <c r="H32" s="120"/>
      <c r="I32" s="121"/>
      <c r="J32" s="120"/>
      <c r="K32" s="121"/>
      <c r="L32" s="154"/>
      <c r="M32" s="155"/>
      <c r="N32" s="156"/>
      <c r="O32" s="55"/>
      <c r="P32" s="55"/>
      <c r="Q32" s="55"/>
      <c r="R32" s="63"/>
      <c r="S32" s="65"/>
    </row>
    <row r="33" spans="1:20" x14ac:dyDescent="0.15">
      <c r="A33" s="178"/>
      <c r="B33" s="179"/>
      <c r="C33" s="12" t="s">
        <v>43</v>
      </c>
      <c r="D33" s="153"/>
      <c r="E33" s="121"/>
      <c r="F33" s="120"/>
      <c r="G33" s="121"/>
      <c r="H33" s="120"/>
      <c r="I33" s="121"/>
      <c r="J33" s="120"/>
      <c r="K33" s="121"/>
      <c r="L33" s="154"/>
      <c r="M33" s="155"/>
      <c r="N33" s="156"/>
      <c r="O33" s="55"/>
      <c r="P33" s="55"/>
      <c r="Q33" s="55"/>
      <c r="R33" s="56"/>
    </row>
    <row r="34" spans="1:20" x14ac:dyDescent="0.15">
      <c r="A34" s="178"/>
      <c r="B34" s="179"/>
      <c r="C34" s="12" t="s">
        <v>44</v>
      </c>
      <c r="D34" s="153"/>
      <c r="E34" s="121"/>
      <c r="F34" s="120"/>
      <c r="G34" s="121"/>
      <c r="H34" s="120"/>
      <c r="I34" s="121"/>
      <c r="J34" s="120"/>
      <c r="K34" s="121"/>
      <c r="L34" s="154"/>
      <c r="M34" s="155"/>
      <c r="N34" s="156"/>
      <c r="O34" s="55"/>
      <c r="P34" s="55"/>
      <c r="Q34" s="55"/>
      <c r="R34" s="56"/>
    </row>
    <row r="35" spans="1:20" x14ac:dyDescent="0.15">
      <c r="A35" s="178"/>
      <c r="B35" s="179"/>
      <c r="C35" s="12" t="s">
        <v>45</v>
      </c>
      <c r="D35" s="153"/>
      <c r="E35" s="121"/>
      <c r="F35" s="120"/>
      <c r="G35" s="121"/>
      <c r="H35" s="120"/>
      <c r="I35" s="121"/>
      <c r="J35" s="120"/>
      <c r="K35" s="121"/>
      <c r="L35" s="154"/>
      <c r="M35" s="155"/>
      <c r="N35" s="156"/>
      <c r="O35" s="55"/>
      <c r="P35" s="55"/>
      <c r="Q35" s="55"/>
      <c r="R35" s="56"/>
    </row>
    <row r="36" spans="1:20" x14ac:dyDescent="0.15">
      <c r="A36" s="178"/>
      <c r="B36" s="179"/>
      <c r="C36" s="12" t="s">
        <v>46</v>
      </c>
      <c r="D36" s="153"/>
      <c r="E36" s="121"/>
      <c r="F36" s="120"/>
      <c r="G36" s="121"/>
      <c r="H36" s="120"/>
      <c r="I36" s="121"/>
      <c r="J36" s="120"/>
      <c r="K36" s="121"/>
      <c r="L36" s="154"/>
      <c r="M36" s="155"/>
      <c r="N36" s="156"/>
      <c r="O36" s="55"/>
      <c r="P36" s="55"/>
      <c r="Q36" s="55"/>
      <c r="R36" s="56"/>
    </row>
    <row r="37" spans="1:20" x14ac:dyDescent="0.15">
      <c r="A37" s="178"/>
      <c r="B37" s="179"/>
      <c r="C37" s="12" t="s">
        <v>47</v>
      </c>
      <c r="D37" s="153"/>
      <c r="E37" s="121"/>
      <c r="F37" s="120"/>
      <c r="G37" s="121"/>
      <c r="H37" s="120"/>
      <c r="I37" s="121"/>
      <c r="J37" s="120"/>
      <c r="K37" s="121"/>
      <c r="L37" s="154"/>
      <c r="M37" s="155"/>
      <c r="N37" s="156"/>
      <c r="O37" s="55"/>
      <c r="P37" s="55"/>
      <c r="Q37" s="55"/>
      <c r="R37" s="56"/>
    </row>
    <row r="38" spans="1:20" x14ac:dyDescent="0.15">
      <c r="A38" s="178"/>
      <c r="B38" s="179"/>
      <c r="C38" s="12" t="s">
        <v>48</v>
      </c>
      <c r="D38" s="153"/>
      <c r="E38" s="121"/>
      <c r="F38" s="120"/>
      <c r="G38" s="121"/>
      <c r="H38" s="120"/>
      <c r="I38" s="121"/>
      <c r="J38" s="120"/>
      <c r="K38" s="121"/>
      <c r="L38" s="154"/>
      <c r="M38" s="155"/>
      <c r="N38" s="156"/>
      <c r="O38" s="55"/>
      <c r="P38" s="55"/>
      <c r="Q38" s="55"/>
      <c r="R38" s="56"/>
    </row>
    <row r="39" spans="1:20" ht="14.25" thickBot="1" x14ac:dyDescent="0.2">
      <c r="A39" s="178"/>
      <c r="B39" s="179"/>
      <c r="C39" s="17" t="s">
        <v>49</v>
      </c>
      <c r="D39" s="169"/>
      <c r="E39" s="136"/>
      <c r="F39" s="135"/>
      <c r="G39" s="136"/>
      <c r="H39" s="120"/>
      <c r="I39" s="121"/>
      <c r="J39" s="120"/>
      <c r="K39" s="121"/>
      <c r="L39" s="154"/>
      <c r="M39" s="155"/>
      <c r="N39" s="156"/>
      <c r="O39" s="57"/>
      <c r="P39" s="57"/>
      <c r="Q39" s="57"/>
      <c r="R39" s="58"/>
    </row>
    <row r="40" spans="1:20" ht="13.5" customHeight="1" x14ac:dyDescent="0.15">
      <c r="A40" s="190" t="s">
        <v>50</v>
      </c>
      <c r="B40" s="191"/>
      <c r="C40" s="196" t="s">
        <v>28</v>
      </c>
      <c r="D40" s="163" t="s">
        <v>29</v>
      </c>
      <c r="E40" s="109"/>
      <c r="F40" s="168" t="s">
        <v>30</v>
      </c>
      <c r="G40" s="109"/>
      <c r="H40" s="168" t="s">
        <v>32</v>
      </c>
      <c r="I40" s="109"/>
      <c r="J40" s="168" t="s">
        <v>33</v>
      </c>
      <c r="K40" s="109"/>
      <c r="L40" s="112" t="str">
        <f>"令和"&amp;非表示!$B$3&amp;"年度"</f>
        <v>令和7年度</v>
      </c>
      <c r="M40" s="113" t="str">
        <f>"令和"&amp;非表示!$B$3&amp;"年"</f>
        <v>令和7年</v>
      </c>
      <c r="N40" s="114" t="str">
        <f>"令和"&amp;非表示!$B$3&amp;"年"</f>
        <v>令和7年</v>
      </c>
      <c r="O40" s="173" t="s">
        <v>34</v>
      </c>
      <c r="P40" s="174"/>
      <c r="Q40" s="175"/>
      <c r="R40" s="176" t="s">
        <v>35</v>
      </c>
    </row>
    <row r="41" spans="1:20" ht="13.5" customHeight="1" thickBot="1" x14ac:dyDescent="0.2">
      <c r="A41" s="192"/>
      <c r="B41" s="193"/>
      <c r="C41" s="197"/>
      <c r="D41" s="164"/>
      <c r="E41" s="111"/>
      <c r="F41" s="110"/>
      <c r="G41" s="111"/>
      <c r="H41" s="110"/>
      <c r="I41" s="111"/>
      <c r="J41" s="110"/>
      <c r="K41" s="111"/>
      <c r="L41" s="115" t="s">
        <v>36</v>
      </c>
      <c r="M41" s="116"/>
      <c r="N41" s="117"/>
      <c r="O41" s="11" t="s">
        <v>37</v>
      </c>
      <c r="P41" s="11" t="s">
        <v>14</v>
      </c>
      <c r="Q41" s="11" t="s">
        <v>15</v>
      </c>
      <c r="R41" s="177"/>
    </row>
    <row r="42" spans="1:20" x14ac:dyDescent="0.15">
      <c r="A42" s="182" t="s">
        <v>51</v>
      </c>
      <c r="B42" s="183"/>
      <c r="C42" s="180" t="s">
        <v>52</v>
      </c>
      <c r="D42" s="152"/>
      <c r="E42" s="142"/>
      <c r="F42" s="141"/>
      <c r="G42" s="142"/>
      <c r="H42" s="141"/>
      <c r="I42" s="142"/>
      <c r="J42" s="141"/>
      <c r="K42" s="142"/>
      <c r="L42" s="143"/>
      <c r="M42" s="144"/>
      <c r="N42" s="145"/>
      <c r="O42" s="32"/>
      <c r="P42" s="32"/>
      <c r="Q42" s="32"/>
      <c r="R42" s="33"/>
      <c r="S42" t="str">
        <f>IF(D42="","",$D$19)</f>
        <v/>
      </c>
      <c r="T42" t="str">
        <f>IF(D42="","",$D$20)</f>
        <v/>
      </c>
    </row>
    <row r="43" spans="1:20" ht="13.5" customHeight="1" x14ac:dyDescent="0.15">
      <c r="A43" s="184"/>
      <c r="B43" s="185"/>
      <c r="C43" s="181"/>
      <c r="D43" s="146"/>
      <c r="E43" s="147"/>
      <c r="F43" s="148"/>
      <c r="G43" s="147"/>
      <c r="H43" s="148"/>
      <c r="I43" s="147"/>
      <c r="J43" s="148"/>
      <c r="K43" s="147"/>
      <c r="L43" s="149"/>
      <c r="M43" s="150"/>
      <c r="N43" s="151"/>
      <c r="O43" s="30"/>
      <c r="P43" s="30"/>
      <c r="Q43" s="30"/>
      <c r="R43" s="31"/>
      <c r="S43" t="str">
        <f t="shared" ref="S43:S55" si="0">IF(D43="","",$D$19)</f>
        <v/>
      </c>
      <c r="T43" t="str">
        <f t="shared" ref="T43:T55" si="1">IF(D43="","",$D$20)</f>
        <v/>
      </c>
    </row>
    <row r="44" spans="1:20" x14ac:dyDescent="0.15">
      <c r="A44" s="184"/>
      <c r="B44" s="185"/>
      <c r="C44" s="180" t="s">
        <v>53</v>
      </c>
      <c r="D44" s="152"/>
      <c r="E44" s="142"/>
      <c r="F44" s="141"/>
      <c r="G44" s="142"/>
      <c r="H44" s="141"/>
      <c r="I44" s="142"/>
      <c r="J44" s="141"/>
      <c r="K44" s="142"/>
      <c r="L44" s="143"/>
      <c r="M44" s="144"/>
      <c r="N44" s="145"/>
      <c r="O44" s="32"/>
      <c r="P44" s="32"/>
      <c r="Q44" s="32"/>
      <c r="R44" s="33"/>
      <c r="S44" t="str">
        <f t="shared" si="0"/>
        <v/>
      </c>
      <c r="T44" t="str">
        <f t="shared" si="1"/>
        <v/>
      </c>
    </row>
    <row r="45" spans="1:20" x14ac:dyDescent="0.15">
      <c r="A45" s="37"/>
      <c r="B45" s="38"/>
      <c r="C45" s="181"/>
      <c r="D45" s="146"/>
      <c r="E45" s="147"/>
      <c r="F45" s="148"/>
      <c r="G45" s="147"/>
      <c r="H45" s="148"/>
      <c r="I45" s="147"/>
      <c r="J45" s="148"/>
      <c r="K45" s="147"/>
      <c r="L45" s="149"/>
      <c r="M45" s="150"/>
      <c r="N45" s="151"/>
      <c r="O45" s="30"/>
      <c r="P45" s="30"/>
      <c r="Q45" s="30"/>
      <c r="R45" s="31"/>
      <c r="S45" t="str">
        <f t="shared" si="0"/>
        <v/>
      </c>
      <c r="T45" t="str">
        <f t="shared" si="1"/>
        <v/>
      </c>
    </row>
    <row r="46" spans="1:20" x14ac:dyDescent="0.15">
      <c r="A46" s="1"/>
      <c r="B46" s="21"/>
      <c r="C46" s="180" t="s">
        <v>54</v>
      </c>
      <c r="D46" s="152"/>
      <c r="E46" s="142"/>
      <c r="F46" s="141"/>
      <c r="G46" s="142"/>
      <c r="H46" s="141"/>
      <c r="I46" s="142"/>
      <c r="J46" s="141"/>
      <c r="K46" s="142"/>
      <c r="L46" s="143"/>
      <c r="M46" s="144"/>
      <c r="N46" s="145"/>
      <c r="O46" s="32"/>
      <c r="P46" s="32"/>
      <c r="Q46" s="32"/>
      <c r="R46" s="33"/>
      <c r="S46" t="str">
        <f t="shared" si="0"/>
        <v/>
      </c>
      <c r="T46" t="str">
        <f t="shared" si="1"/>
        <v/>
      </c>
    </row>
    <row r="47" spans="1:20" x14ac:dyDescent="0.15">
      <c r="A47" s="1"/>
      <c r="B47" s="21"/>
      <c r="C47" s="181"/>
      <c r="D47" s="146"/>
      <c r="E47" s="147"/>
      <c r="F47" s="148"/>
      <c r="G47" s="147"/>
      <c r="H47" s="148"/>
      <c r="I47" s="147"/>
      <c r="J47" s="148"/>
      <c r="K47" s="147"/>
      <c r="L47" s="149"/>
      <c r="M47" s="150"/>
      <c r="N47" s="151"/>
      <c r="O47" s="30"/>
      <c r="P47" s="30"/>
      <c r="Q47" s="30"/>
      <c r="R47" s="31"/>
      <c r="S47" t="str">
        <f t="shared" si="0"/>
        <v/>
      </c>
      <c r="T47" t="str">
        <f t="shared" si="1"/>
        <v/>
      </c>
    </row>
    <row r="48" spans="1:20" x14ac:dyDescent="0.15">
      <c r="A48" s="178"/>
      <c r="B48" s="179"/>
      <c r="C48" s="180" t="s">
        <v>55</v>
      </c>
      <c r="D48" s="152"/>
      <c r="E48" s="142"/>
      <c r="F48" s="141"/>
      <c r="G48" s="142"/>
      <c r="H48" s="141"/>
      <c r="I48" s="142"/>
      <c r="J48" s="141"/>
      <c r="K48" s="142"/>
      <c r="L48" s="143"/>
      <c r="M48" s="144"/>
      <c r="N48" s="145"/>
      <c r="O48" s="32"/>
      <c r="P48" s="32"/>
      <c r="Q48" s="32"/>
      <c r="R48" s="33"/>
      <c r="S48" t="str">
        <f t="shared" si="0"/>
        <v/>
      </c>
      <c r="T48" t="str">
        <f t="shared" si="1"/>
        <v/>
      </c>
    </row>
    <row r="49" spans="1:20" ht="14.25" thickBot="1" x14ac:dyDescent="0.2">
      <c r="A49" s="178"/>
      <c r="B49" s="179"/>
      <c r="C49" s="186"/>
      <c r="D49" s="157"/>
      <c r="E49" s="158"/>
      <c r="F49" s="159"/>
      <c r="G49" s="158"/>
      <c r="H49" s="159"/>
      <c r="I49" s="158"/>
      <c r="J49" s="159"/>
      <c r="K49" s="158"/>
      <c r="L49" s="160"/>
      <c r="M49" s="161"/>
      <c r="N49" s="162"/>
      <c r="O49" s="34"/>
      <c r="P49" s="34"/>
      <c r="Q49" s="34"/>
      <c r="R49" s="35"/>
      <c r="S49" t="str">
        <f t="shared" si="0"/>
        <v/>
      </c>
      <c r="T49" t="str">
        <f t="shared" si="1"/>
        <v/>
      </c>
    </row>
    <row r="50" spans="1:20" ht="13.5" customHeight="1" x14ac:dyDescent="0.15">
      <c r="A50" s="190" t="s">
        <v>56</v>
      </c>
      <c r="B50" s="191"/>
      <c r="C50" s="208" t="s">
        <v>28</v>
      </c>
      <c r="D50" s="163" t="s">
        <v>29</v>
      </c>
      <c r="E50" s="109"/>
      <c r="F50" s="168" t="s">
        <v>30</v>
      </c>
      <c r="G50" s="109"/>
      <c r="H50" s="168" t="s">
        <v>32</v>
      </c>
      <c r="I50" s="109"/>
      <c r="J50" s="168" t="s">
        <v>33</v>
      </c>
      <c r="K50" s="109"/>
      <c r="L50" s="112" t="str">
        <f>"令和"&amp;非表示!$B$3&amp;"年度"</f>
        <v>令和7年度</v>
      </c>
      <c r="M50" s="113" t="str">
        <f>"令和"&amp;非表示!$B$3&amp;"年"</f>
        <v>令和7年</v>
      </c>
      <c r="N50" s="114" t="str">
        <f>"令和"&amp;非表示!$B$3&amp;"年"</f>
        <v>令和7年</v>
      </c>
      <c r="O50" s="173" t="s">
        <v>34</v>
      </c>
      <c r="P50" s="174"/>
      <c r="Q50" s="175"/>
      <c r="R50" s="176" t="s">
        <v>35</v>
      </c>
    </row>
    <row r="51" spans="1:20" ht="13.5" customHeight="1" thickBot="1" x14ac:dyDescent="0.2">
      <c r="A51" s="192"/>
      <c r="B51" s="193"/>
      <c r="C51" s="209"/>
      <c r="D51" s="164"/>
      <c r="E51" s="111"/>
      <c r="F51" s="110"/>
      <c r="G51" s="111"/>
      <c r="H51" s="110"/>
      <c r="I51" s="111"/>
      <c r="J51" s="110"/>
      <c r="K51" s="111"/>
      <c r="L51" s="115" t="s">
        <v>36</v>
      </c>
      <c r="M51" s="116"/>
      <c r="N51" s="117"/>
      <c r="O51" s="11" t="s">
        <v>37</v>
      </c>
      <c r="P51" s="11" t="s">
        <v>14</v>
      </c>
      <c r="Q51" s="11" t="s">
        <v>15</v>
      </c>
      <c r="R51" s="177"/>
    </row>
    <row r="52" spans="1:20" x14ac:dyDescent="0.15">
      <c r="A52" s="182" t="s">
        <v>57</v>
      </c>
      <c r="B52" s="183"/>
      <c r="C52" s="59" t="s">
        <v>52</v>
      </c>
      <c r="D52" s="118"/>
      <c r="E52" s="119"/>
      <c r="F52" s="119"/>
      <c r="G52" s="119"/>
      <c r="H52" s="120"/>
      <c r="I52" s="121"/>
      <c r="J52" s="120"/>
      <c r="K52" s="121"/>
      <c r="L52" s="130"/>
      <c r="M52" s="131"/>
      <c r="N52" s="132"/>
      <c r="O52" s="15"/>
      <c r="P52" s="15"/>
      <c r="Q52" s="15"/>
      <c r="R52" s="16"/>
      <c r="S52" t="str">
        <f t="shared" si="0"/>
        <v/>
      </c>
      <c r="T52" t="str">
        <f t="shared" si="1"/>
        <v/>
      </c>
    </row>
    <row r="53" spans="1:20" ht="13.5" customHeight="1" x14ac:dyDescent="0.15">
      <c r="A53" s="184"/>
      <c r="B53" s="185"/>
      <c r="C53" s="59" t="s">
        <v>53</v>
      </c>
      <c r="D53" s="118"/>
      <c r="E53" s="119"/>
      <c r="F53" s="119"/>
      <c r="G53" s="119"/>
      <c r="H53" s="120"/>
      <c r="I53" s="121"/>
      <c r="J53" s="120"/>
      <c r="K53" s="121"/>
      <c r="L53" s="130"/>
      <c r="M53" s="131"/>
      <c r="N53" s="132"/>
      <c r="O53" s="26"/>
      <c r="P53" s="26"/>
      <c r="Q53" s="26"/>
      <c r="R53" s="27"/>
      <c r="S53" t="str">
        <f t="shared" si="0"/>
        <v/>
      </c>
      <c r="T53" t="str">
        <f t="shared" si="1"/>
        <v/>
      </c>
    </row>
    <row r="54" spans="1:20" x14ac:dyDescent="0.15">
      <c r="A54" s="184"/>
      <c r="B54" s="185"/>
      <c r="C54" s="59" t="s">
        <v>54</v>
      </c>
      <c r="D54" s="118"/>
      <c r="E54" s="119"/>
      <c r="F54" s="119"/>
      <c r="G54" s="119"/>
      <c r="H54" s="120"/>
      <c r="I54" s="121"/>
      <c r="J54" s="120"/>
      <c r="K54" s="121"/>
      <c r="L54" s="130"/>
      <c r="M54" s="131"/>
      <c r="N54" s="132"/>
      <c r="O54" s="26"/>
      <c r="P54" s="26"/>
      <c r="Q54" s="26"/>
      <c r="R54" s="27"/>
      <c r="S54" t="str">
        <f t="shared" si="0"/>
        <v/>
      </c>
      <c r="T54" t="str">
        <f t="shared" si="1"/>
        <v/>
      </c>
    </row>
    <row r="55" spans="1:20" ht="14.25" thickBot="1" x14ac:dyDescent="0.2">
      <c r="A55" s="1"/>
      <c r="B55" s="21"/>
      <c r="C55" s="60" t="s">
        <v>55</v>
      </c>
      <c r="D55" s="133"/>
      <c r="E55" s="134"/>
      <c r="F55" s="134"/>
      <c r="G55" s="134"/>
      <c r="H55" s="135"/>
      <c r="I55" s="136"/>
      <c r="J55" s="135"/>
      <c r="K55" s="136"/>
      <c r="L55" s="137"/>
      <c r="M55" s="138"/>
      <c r="N55" s="139"/>
      <c r="O55" s="18"/>
      <c r="P55" s="18"/>
      <c r="Q55" s="18"/>
      <c r="R55" s="19"/>
      <c r="S55" t="str">
        <f t="shared" si="0"/>
        <v/>
      </c>
      <c r="T55" t="str">
        <f t="shared" si="1"/>
        <v/>
      </c>
    </row>
    <row r="56" spans="1:20" x14ac:dyDescent="0.15">
      <c r="A56" s="1"/>
      <c r="B56" s="1"/>
      <c r="C56" s="1"/>
      <c r="D56" s="1"/>
      <c r="E56" s="1"/>
      <c r="F56" s="1"/>
      <c r="G56" s="1"/>
      <c r="H56" s="1"/>
      <c r="I56" s="1"/>
      <c r="J56" s="1"/>
      <c r="K56" s="1"/>
      <c r="L56" s="4"/>
      <c r="M56" s="4"/>
      <c r="N56" s="4"/>
      <c r="O56" s="1"/>
      <c r="P56" s="1"/>
      <c r="Q56" s="1"/>
      <c r="R56" s="1"/>
    </row>
    <row r="57" spans="1:20" x14ac:dyDescent="0.15">
      <c r="A57" s="1"/>
      <c r="B57" s="1"/>
      <c r="C57" s="1"/>
      <c r="D57" s="4"/>
      <c r="E57" s="4"/>
      <c r="F57" s="4"/>
      <c r="G57" s="4"/>
      <c r="H57" s="4"/>
      <c r="I57" s="4"/>
      <c r="J57" s="4"/>
      <c r="K57" s="4"/>
      <c r="L57" s="4"/>
      <c r="M57" s="4"/>
      <c r="N57" s="4"/>
      <c r="O57" s="1"/>
      <c r="P57" s="1"/>
      <c r="Q57" s="1"/>
      <c r="R57" s="1"/>
    </row>
    <row r="58" spans="1:20" ht="14.25" thickBot="1" x14ac:dyDescent="0.2">
      <c r="A58" s="178"/>
      <c r="B58" s="178"/>
      <c r="C58" s="1"/>
      <c r="D58" s="4"/>
      <c r="E58" s="231"/>
      <c r="F58" s="231"/>
      <c r="G58" s="231"/>
      <c r="H58" s="231"/>
      <c r="I58" s="4"/>
      <c r="J58" s="4"/>
      <c r="K58" s="4"/>
      <c r="L58" s="1"/>
      <c r="M58" s="1"/>
      <c r="N58" s="1"/>
      <c r="O58" s="1"/>
      <c r="P58" s="1"/>
      <c r="Q58" s="1"/>
      <c r="R58" s="1"/>
    </row>
    <row r="59" spans="1:20" ht="14.25" customHeight="1" thickBot="1" x14ac:dyDescent="0.2">
      <c r="A59" s="190" t="s">
        <v>12</v>
      </c>
      <c r="B59" s="191"/>
      <c r="C59" s="3" t="s">
        <v>13</v>
      </c>
      <c r="D59" s="44" t="str">
        <f>"令和"&amp;非表示!$B$3&amp;"年"</f>
        <v>令和7年</v>
      </c>
      <c r="E59" s="62"/>
      <c r="F59" s="42" t="s">
        <v>14</v>
      </c>
      <c r="G59" s="62"/>
      <c r="H59" s="43" t="s">
        <v>15</v>
      </c>
      <c r="I59" s="4"/>
      <c r="J59" s="4"/>
      <c r="K59" s="4"/>
      <c r="L59" s="4"/>
      <c r="M59" s="4"/>
      <c r="N59" s="4"/>
      <c r="O59" s="1"/>
      <c r="P59" s="1"/>
      <c r="Q59" s="1"/>
      <c r="R59" s="1"/>
    </row>
    <row r="60" spans="1:20" ht="14.25" customHeight="1" thickBot="1" x14ac:dyDescent="0.2">
      <c r="A60" s="192"/>
      <c r="B60" s="193"/>
      <c r="C60" s="5" t="s">
        <v>16</v>
      </c>
      <c r="D60" s="165"/>
      <c r="E60" s="166"/>
      <c r="F60" s="166"/>
      <c r="G60" s="166"/>
      <c r="H60" s="167"/>
      <c r="I60" s="1"/>
      <c r="J60" s="1"/>
      <c r="K60" s="1"/>
      <c r="L60" s="1"/>
      <c r="M60" s="1"/>
      <c r="N60" s="1"/>
      <c r="O60" s="1"/>
      <c r="P60" s="1"/>
      <c r="Q60" s="1"/>
      <c r="R60" s="1"/>
    </row>
    <row r="61" spans="1:20" ht="14.25" customHeight="1" thickBot="1" x14ac:dyDescent="0.2">
      <c r="A61" s="225">
        <v>2</v>
      </c>
      <c r="B61" s="226"/>
      <c r="C61" s="5" t="s">
        <v>18</v>
      </c>
      <c r="D61" s="165"/>
      <c r="E61" s="166"/>
      <c r="F61" s="166"/>
      <c r="G61" s="205" t="s">
        <v>19</v>
      </c>
      <c r="H61" s="206"/>
      <c r="I61" s="6"/>
      <c r="J61" s="1"/>
      <c r="K61" s="1"/>
      <c r="L61" s="1"/>
      <c r="M61" s="1"/>
      <c r="N61" s="1"/>
      <c r="O61" s="1"/>
      <c r="P61" s="1"/>
      <c r="Q61" s="1"/>
      <c r="R61" s="1"/>
    </row>
    <row r="62" spans="1:20" ht="14.25" customHeight="1" thickBot="1" x14ac:dyDescent="0.2">
      <c r="A62" s="227"/>
      <c r="B62" s="228"/>
      <c r="C62" s="5" t="s">
        <v>20</v>
      </c>
      <c r="D62" s="165"/>
      <c r="E62" s="166"/>
      <c r="F62" s="166"/>
      <c r="G62" s="166"/>
      <c r="H62" s="166"/>
      <c r="I62" s="166"/>
      <c r="J62" s="205" t="s">
        <v>21</v>
      </c>
      <c r="K62" s="206"/>
      <c r="L62" s="1"/>
      <c r="M62" s="1"/>
      <c r="N62" s="1"/>
      <c r="O62" s="1"/>
      <c r="P62" s="1"/>
      <c r="Q62" s="1"/>
      <c r="R62" s="1"/>
    </row>
    <row r="63" spans="1:20" ht="14.25" customHeight="1" thickBot="1" x14ac:dyDescent="0.2">
      <c r="A63" s="227"/>
      <c r="B63" s="228"/>
      <c r="C63" s="3" t="s">
        <v>22</v>
      </c>
      <c r="D63" s="165"/>
      <c r="E63" s="166"/>
      <c r="F63" s="166"/>
      <c r="G63" s="166"/>
      <c r="H63" s="166"/>
      <c r="I63" s="167"/>
      <c r="J63" s="6" t="s">
        <v>23</v>
      </c>
      <c r="K63" s="4"/>
      <c r="L63" s="1"/>
      <c r="M63" s="1"/>
      <c r="N63" s="1"/>
      <c r="O63" s="1"/>
      <c r="P63" s="1"/>
      <c r="Q63" s="1"/>
      <c r="R63" s="1"/>
    </row>
    <row r="64" spans="1:20" ht="14.25" thickBot="1" x14ac:dyDescent="0.2">
      <c r="A64" s="227"/>
      <c r="B64" s="228"/>
      <c r="C64" s="3" t="s">
        <v>24</v>
      </c>
      <c r="D64" s="40"/>
      <c r="E64" s="9" t="s">
        <v>25</v>
      </c>
      <c r="F64" s="41"/>
      <c r="G64" s="207"/>
      <c r="H64" s="194"/>
      <c r="I64" s="1"/>
      <c r="J64" s="1"/>
      <c r="K64" s="1"/>
      <c r="L64" s="1"/>
      <c r="M64" s="1"/>
      <c r="N64" s="1"/>
      <c r="O64" s="1"/>
      <c r="P64" s="1"/>
      <c r="Q64" s="1"/>
      <c r="R64" s="1"/>
    </row>
    <row r="65" spans="1:19" ht="14.25" thickBot="1" x14ac:dyDescent="0.2">
      <c r="A65" s="227"/>
      <c r="B65" s="228"/>
      <c r="C65" s="5" t="s">
        <v>26</v>
      </c>
      <c r="D65" s="165"/>
      <c r="E65" s="166"/>
      <c r="F65" s="166"/>
      <c r="G65" s="166"/>
      <c r="H65" s="166"/>
      <c r="I65" s="166"/>
      <c r="J65" s="166"/>
      <c r="K65" s="166"/>
      <c r="L65" s="167"/>
      <c r="M65" s="1"/>
      <c r="N65" s="1"/>
      <c r="O65" s="1"/>
      <c r="P65" s="1"/>
      <c r="Q65" s="1"/>
      <c r="R65" s="1"/>
    </row>
    <row r="66" spans="1:19" ht="14.25" thickBot="1" x14ac:dyDescent="0.2">
      <c r="A66" s="227"/>
      <c r="B66" s="228"/>
      <c r="C66" s="5" t="s">
        <v>27</v>
      </c>
      <c r="D66" s="104"/>
      <c r="E66" s="7" t="s">
        <v>25</v>
      </c>
      <c r="F66" s="104"/>
      <c r="G66" s="7" t="s">
        <v>25</v>
      </c>
      <c r="H66" s="105"/>
      <c r="I66" s="1"/>
      <c r="J66" s="1"/>
      <c r="K66" s="1"/>
      <c r="L66" s="1"/>
      <c r="M66" s="1"/>
      <c r="N66" s="1"/>
      <c r="O66" s="1"/>
      <c r="P66" s="1"/>
      <c r="Q66" s="1"/>
      <c r="R66" s="1"/>
    </row>
    <row r="67" spans="1:19" x14ac:dyDescent="0.15">
      <c r="A67" s="227"/>
      <c r="B67" s="228"/>
      <c r="C67" s="8" t="s">
        <v>28</v>
      </c>
      <c r="D67" s="223" t="s">
        <v>29</v>
      </c>
      <c r="E67" s="175"/>
      <c r="F67" s="173" t="s">
        <v>30</v>
      </c>
      <c r="G67" s="204"/>
      <c r="H67" s="9"/>
      <c r="I67" s="9"/>
      <c r="J67" s="9"/>
      <c r="K67" s="9"/>
      <c r="L67" s="1"/>
      <c r="M67" s="1"/>
      <c r="N67" s="1"/>
      <c r="O67" s="1"/>
      <c r="P67" s="1"/>
      <c r="Q67" s="1"/>
      <c r="R67" s="1"/>
    </row>
    <row r="68" spans="1:19" ht="14.25" thickBot="1" x14ac:dyDescent="0.2">
      <c r="A68" s="229"/>
      <c r="B68" s="230"/>
      <c r="C68" s="10" t="s">
        <v>31</v>
      </c>
      <c r="D68" s="220"/>
      <c r="E68" s="188"/>
      <c r="F68" s="189"/>
      <c r="G68" s="221"/>
      <c r="H68" s="4"/>
      <c r="I68" s="4"/>
      <c r="J68" s="4"/>
      <c r="K68" s="4"/>
      <c r="L68" s="4"/>
      <c r="M68" s="4"/>
      <c r="N68" s="4"/>
      <c r="O68" s="1"/>
      <c r="P68" s="1"/>
      <c r="Q68" s="1"/>
      <c r="R68" s="1"/>
    </row>
    <row r="69" spans="1:19" ht="13.5" customHeight="1" x14ac:dyDescent="0.15">
      <c r="A69" s="1"/>
      <c r="B69" s="36"/>
      <c r="C69" s="196" t="s">
        <v>28</v>
      </c>
      <c r="D69" s="163" t="s">
        <v>29</v>
      </c>
      <c r="E69" s="109"/>
      <c r="F69" s="168" t="s">
        <v>30</v>
      </c>
      <c r="G69" s="109"/>
      <c r="H69" s="168" t="s">
        <v>32</v>
      </c>
      <c r="I69" s="109"/>
      <c r="J69" s="168" t="s">
        <v>33</v>
      </c>
      <c r="K69" s="109"/>
      <c r="L69" s="112" t="str">
        <f>"令和"&amp;非表示!$B$3&amp;"年度"</f>
        <v>令和7年度</v>
      </c>
      <c r="M69" s="113" t="str">
        <f>"令和"&amp;非表示!$B$3&amp;"年"</f>
        <v>令和7年</v>
      </c>
      <c r="N69" s="114" t="str">
        <f>"令和"&amp;非表示!$B$3&amp;"年"</f>
        <v>令和7年</v>
      </c>
      <c r="O69" s="173" t="s">
        <v>34</v>
      </c>
      <c r="P69" s="174"/>
      <c r="Q69" s="175"/>
      <c r="R69" s="176" t="s">
        <v>35</v>
      </c>
    </row>
    <row r="70" spans="1:19" ht="13.5" customHeight="1" x14ac:dyDescent="0.15">
      <c r="A70" s="1"/>
      <c r="B70" s="36"/>
      <c r="C70" s="197"/>
      <c r="D70" s="164"/>
      <c r="E70" s="111"/>
      <c r="F70" s="110"/>
      <c r="G70" s="111"/>
      <c r="H70" s="110"/>
      <c r="I70" s="111"/>
      <c r="J70" s="110"/>
      <c r="K70" s="111"/>
      <c r="L70" s="115" t="s">
        <v>36</v>
      </c>
      <c r="M70" s="116"/>
      <c r="N70" s="117"/>
      <c r="O70" s="11" t="s">
        <v>37</v>
      </c>
      <c r="P70" s="11" t="s">
        <v>14</v>
      </c>
      <c r="Q70" s="11" t="s">
        <v>15</v>
      </c>
      <c r="R70" s="177"/>
    </row>
    <row r="71" spans="1:19" x14ac:dyDescent="0.15">
      <c r="A71" s="178"/>
      <c r="B71" s="179"/>
      <c r="C71" s="12" t="s">
        <v>38</v>
      </c>
      <c r="D71" s="153"/>
      <c r="E71" s="121"/>
      <c r="F71" s="120"/>
      <c r="G71" s="121"/>
      <c r="H71" s="120"/>
      <c r="I71" s="121"/>
      <c r="J71" s="120"/>
      <c r="K71" s="121"/>
      <c r="L71" s="170"/>
      <c r="M71" s="171"/>
      <c r="N71" s="172"/>
      <c r="O71" s="13"/>
      <c r="P71" s="13"/>
      <c r="Q71" s="13"/>
      <c r="R71" s="14"/>
    </row>
    <row r="72" spans="1:19" ht="14.25" thickBot="1" x14ac:dyDescent="0.2">
      <c r="A72" s="178"/>
      <c r="B72" s="179"/>
      <c r="C72" s="12" t="s">
        <v>39</v>
      </c>
      <c r="D72" s="153"/>
      <c r="E72" s="121"/>
      <c r="F72" s="120"/>
      <c r="G72" s="121"/>
      <c r="H72" s="120"/>
      <c r="I72" s="121"/>
      <c r="J72" s="120"/>
      <c r="K72" s="121"/>
      <c r="L72" s="154"/>
      <c r="M72" s="155"/>
      <c r="N72" s="156"/>
      <c r="O72" s="13"/>
      <c r="P72" s="13"/>
      <c r="Q72" s="13"/>
      <c r="R72" s="14"/>
    </row>
    <row r="73" spans="1:19" x14ac:dyDescent="0.15">
      <c r="A73" s="178"/>
      <c r="B73" s="179"/>
      <c r="C73" s="12" t="s">
        <v>40</v>
      </c>
      <c r="D73" s="153"/>
      <c r="E73" s="121"/>
      <c r="F73" s="120"/>
      <c r="G73" s="121"/>
      <c r="H73" s="120"/>
      <c r="I73" s="121"/>
      <c r="J73" s="120"/>
      <c r="K73" s="121"/>
      <c r="L73" s="154"/>
      <c r="M73" s="155"/>
      <c r="N73" s="156"/>
      <c r="O73" s="13"/>
      <c r="P73" s="13"/>
      <c r="Q73" s="13"/>
      <c r="R73" s="61"/>
      <c r="S73" s="64" t="s">
        <v>41</v>
      </c>
    </row>
    <row r="74" spans="1:19" ht="14.25" thickBot="1" x14ac:dyDescent="0.2">
      <c r="A74" s="178"/>
      <c r="B74" s="179"/>
      <c r="C74" s="12" t="s">
        <v>42</v>
      </c>
      <c r="D74" s="153"/>
      <c r="E74" s="121"/>
      <c r="F74" s="120"/>
      <c r="G74" s="121"/>
      <c r="H74" s="120"/>
      <c r="I74" s="121"/>
      <c r="J74" s="120"/>
      <c r="K74" s="121"/>
      <c r="L74" s="154"/>
      <c r="M74" s="155"/>
      <c r="N74" s="156"/>
      <c r="O74" s="55"/>
      <c r="P74" s="55"/>
      <c r="Q74" s="55"/>
      <c r="R74" s="63"/>
      <c r="S74" s="65"/>
    </row>
    <row r="75" spans="1:19" x14ac:dyDescent="0.15">
      <c r="A75" s="178"/>
      <c r="B75" s="179"/>
      <c r="C75" s="12" t="s">
        <v>43</v>
      </c>
      <c r="D75" s="153"/>
      <c r="E75" s="121"/>
      <c r="F75" s="120"/>
      <c r="G75" s="121"/>
      <c r="H75" s="120"/>
      <c r="I75" s="121"/>
      <c r="J75" s="120"/>
      <c r="K75" s="121"/>
      <c r="L75" s="154"/>
      <c r="M75" s="155"/>
      <c r="N75" s="156"/>
      <c r="O75" s="55"/>
      <c r="P75" s="55"/>
      <c r="Q75" s="55"/>
      <c r="R75" s="56"/>
    </row>
    <row r="76" spans="1:19" x14ac:dyDescent="0.15">
      <c r="A76" s="178"/>
      <c r="B76" s="179"/>
      <c r="C76" s="12" t="s">
        <v>44</v>
      </c>
      <c r="D76" s="153"/>
      <c r="E76" s="121"/>
      <c r="F76" s="120"/>
      <c r="G76" s="121"/>
      <c r="H76" s="120"/>
      <c r="I76" s="121"/>
      <c r="J76" s="120"/>
      <c r="K76" s="121"/>
      <c r="L76" s="154"/>
      <c r="M76" s="155"/>
      <c r="N76" s="156"/>
      <c r="O76" s="55"/>
      <c r="P76" s="55"/>
      <c r="Q76" s="55"/>
      <c r="R76" s="56"/>
    </row>
    <row r="77" spans="1:19" x14ac:dyDescent="0.15">
      <c r="A77" s="178"/>
      <c r="B77" s="179"/>
      <c r="C77" s="12" t="s">
        <v>45</v>
      </c>
      <c r="D77" s="153"/>
      <c r="E77" s="121"/>
      <c r="F77" s="120"/>
      <c r="G77" s="121"/>
      <c r="H77" s="120"/>
      <c r="I77" s="121"/>
      <c r="J77" s="120"/>
      <c r="K77" s="121"/>
      <c r="L77" s="154"/>
      <c r="M77" s="155"/>
      <c r="N77" s="156"/>
      <c r="O77" s="55"/>
      <c r="P77" s="55"/>
      <c r="Q77" s="55"/>
      <c r="R77" s="56"/>
    </row>
    <row r="78" spans="1:19" x14ac:dyDescent="0.15">
      <c r="A78" s="178"/>
      <c r="B78" s="179"/>
      <c r="C78" s="12" t="s">
        <v>46</v>
      </c>
      <c r="D78" s="153"/>
      <c r="E78" s="121"/>
      <c r="F78" s="120"/>
      <c r="G78" s="121"/>
      <c r="H78" s="120"/>
      <c r="I78" s="121"/>
      <c r="J78" s="120"/>
      <c r="K78" s="121"/>
      <c r="L78" s="154"/>
      <c r="M78" s="155"/>
      <c r="N78" s="156"/>
      <c r="O78" s="55"/>
      <c r="P78" s="55"/>
      <c r="Q78" s="55"/>
      <c r="R78" s="56"/>
    </row>
    <row r="79" spans="1:19" x14ac:dyDescent="0.15">
      <c r="A79" s="178"/>
      <c r="B79" s="179"/>
      <c r="C79" s="12" t="s">
        <v>47</v>
      </c>
      <c r="D79" s="153"/>
      <c r="E79" s="121"/>
      <c r="F79" s="120"/>
      <c r="G79" s="121"/>
      <c r="H79" s="120"/>
      <c r="I79" s="121"/>
      <c r="J79" s="120"/>
      <c r="K79" s="121"/>
      <c r="L79" s="154"/>
      <c r="M79" s="155"/>
      <c r="N79" s="156"/>
      <c r="O79" s="55"/>
      <c r="P79" s="55"/>
      <c r="Q79" s="55"/>
      <c r="R79" s="56"/>
    </row>
    <row r="80" spans="1:19" x14ac:dyDescent="0.15">
      <c r="A80" s="178"/>
      <c r="B80" s="179"/>
      <c r="C80" s="12" t="s">
        <v>48</v>
      </c>
      <c r="D80" s="153"/>
      <c r="E80" s="121"/>
      <c r="F80" s="120"/>
      <c r="G80" s="121"/>
      <c r="H80" s="120"/>
      <c r="I80" s="121"/>
      <c r="J80" s="120"/>
      <c r="K80" s="121"/>
      <c r="L80" s="154"/>
      <c r="M80" s="155"/>
      <c r="N80" s="156"/>
      <c r="O80" s="55"/>
      <c r="P80" s="55"/>
      <c r="Q80" s="55"/>
      <c r="R80" s="56"/>
    </row>
    <row r="81" spans="1:20" ht="14.25" thickBot="1" x14ac:dyDescent="0.2">
      <c r="A81" s="178"/>
      <c r="B81" s="179"/>
      <c r="C81" s="17" t="s">
        <v>49</v>
      </c>
      <c r="D81" s="169"/>
      <c r="E81" s="136"/>
      <c r="F81" s="135"/>
      <c r="G81" s="136"/>
      <c r="H81" s="120"/>
      <c r="I81" s="121"/>
      <c r="J81" s="120"/>
      <c r="K81" s="121"/>
      <c r="L81" s="154"/>
      <c r="M81" s="155"/>
      <c r="N81" s="156"/>
      <c r="O81" s="57"/>
      <c r="P81" s="57"/>
      <c r="Q81" s="57"/>
      <c r="R81" s="58"/>
    </row>
    <row r="82" spans="1:20" ht="13.5" customHeight="1" x14ac:dyDescent="0.15">
      <c r="A82" s="190" t="s">
        <v>50</v>
      </c>
      <c r="B82" s="191"/>
      <c r="C82" s="196" t="s">
        <v>28</v>
      </c>
      <c r="D82" s="163" t="s">
        <v>29</v>
      </c>
      <c r="E82" s="109"/>
      <c r="F82" s="168" t="s">
        <v>30</v>
      </c>
      <c r="G82" s="109"/>
      <c r="H82" s="168" t="s">
        <v>32</v>
      </c>
      <c r="I82" s="109"/>
      <c r="J82" s="168" t="s">
        <v>33</v>
      </c>
      <c r="K82" s="109"/>
      <c r="L82" s="112" t="str">
        <f>"令和"&amp;非表示!$B$3&amp;"年度"</f>
        <v>令和7年度</v>
      </c>
      <c r="M82" s="113" t="str">
        <f>"令和"&amp;非表示!$B$3&amp;"年"</f>
        <v>令和7年</v>
      </c>
      <c r="N82" s="114" t="str">
        <f>"令和"&amp;非表示!$B$3&amp;"年"</f>
        <v>令和7年</v>
      </c>
      <c r="O82" s="173" t="s">
        <v>34</v>
      </c>
      <c r="P82" s="174"/>
      <c r="Q82" s="175"/>
      <c r="R82" s="176" t="s">
        <v>35</v>
      </c>
    </row>
    <row r="83" spans="1:20" ht="13.5" customHeight="1" thickBot="1" x14ac:dyDescent="0.2">
      <c r="A83" s="192"/>
      <c r="B83" s="193"/>
      <c r="C83" s="197"/>
      <c r="D83" s="164"/>
      <c r="E83" s="111"/>
      <c r="F83" s="110"/>
      <c r="G83" s="111"/>
      <c r="H83" s="110"/>
      <c r="I83" s="111"/>
      <c r="J83" s="110"/>
      <c r="K83" s="111"/>
      <c r="L83" s="115" t="s">
        <v>36</v>
      </c>
      <c r="M83" s="116"/>
      <c r="N83" s="117"/>
      <c r="O83" s="11" t="s">
        <v>37</v>
      </c>
      <c r="P83" s="11" t="s">
        <v>14</v>
      </c>
      <c r="Q83" s="11" t="s">
        <v>15</v>
      </c>
      <c r="R83" s="177"/>
    </row>
    <row r="84" spans="1:20" x14ac:dyDescent="0.15">
      <c r="A84" s="182" t="s">
        <v>51</v>
      </c>
      <c r="B84" s="183"/>
      <c r="C84" s="180" t="s">
        <v>52</v>
      </c>
      <c r="D84" s="152"/>
      <c r="E84" s="142"/>
      <c r="F84" s="141"/>
      <c r="G84" s="142"/>
      <c r="H84" s="141"/>
      <c r="I84" s="142"/>
      <c r="J84" s="141"/>
      <c r="K84" s="142"/>
      <c r="L84" s="143"/>
      <c r="M84" s="144"/>
      <c r="N84" s="145"/>
      <c r="O84" s="32"/>
      <c r="P84" s="32"/>
      <c r="Q84" s="32"/>
      <c r="R84" s="33"/>
      <c r="S84" t="str">
        <f>IF(D84="","",$D$61)</f>
        <v/>
      </c>
      <c r="T84" t="str">
        <f>IF(D84="","",$D$62)</f>
        <v/>
      </c>
    </row>
    <row r="85" spans="1:20" ht="13.5" customHeight="1" x14ac:dyDescent="0.15">
      <c r="A85" s="184"/>
      <c r="B85" s="185"/>
      <c r="C85" s="181"/>
      <c r="D85" s="146"/>
      <c r="E85" s="147"/>
      <c r="F85" s="148"/>
      <c r="G85" s="147"/>
      <c r="H85" s="148"/>
      <c r="I85" s="147"/>
      <c r="J85" s="148"/>
      <c r="K85" s="147"/>
      <c r="L85" s="149"/>
      <c r="M85" s="150"/>
      <c r="N85" s="151"/>
      <c r="O85" s="30"/>
      <c r="P85" s="30"/>
      <c r="Q85" s="30"/>
      <c r="R85" s="31"/>
      <c r="S85" t="str">
        <f t="shared" ref="S85:S91" si="2">IF(D85="","",$D$61)</f>
        <v/>
      </c>
      <c r="T85" t="str">
        <f t="shared" ref="T85:T97" si="3">IF(D85="","",$D$62)</f>
        <v/>
      </c>
    </row>
    <row r="86" spans="1:20" x14ac:dyDescent="0.15">
      <c r="A86" s="184"/>
      <c r="B86" s="185"/>
      <c r="C86" s="180" t="s">
        <v>53</v>
      </c>
      <c r="D86" s="152"/>
      <c r="E86" s="142"/>
      <c r="F86" s="141"/>
      <c r="G86" s="142"/>
      <c r="H86" s="141"/>
      <c r="I86" s="142"/>
      <c r="J86" s="141"/>
      <c r="K86" s="142"/>
      <c r="L86" s="143"/>
      <c r="M86" s="144"/>
      <c r="N86" s="145"/>
      <c r="O86" s="32"/>
      <c r="P86" s="32"/>
      <c r="Q86" s="32"/>
      <c r="R86" s="33"/>
      <c r="S86" t="str">
        <f t="shared" si="2"/>
        <v/>
      </c>
      <c r="T86" t="str">
        <f t="shared" si="3"/>
        <v/>
      </c>
    </row>
    <row r="87" spans="1:20" x14ac:dyDescent="0.15">
      <c r="A87" s="37"/>
      <c r="B87" s="38"/>
      <c r="C87" s="181"/>
      <c r="D87" s="146"/>
      <c r="E87" s="147"/>
      <c r="F87" s="148"/>
      <c r="G87" s="147"/>
      <c r="H87" s="148"/>
      <c r="I87" s="147"/>
      <c r="J87" s="148"/>
      <c r="K87" s="147"/>
      <c r="L87" s="149"/>
      <c r="M87" s="150"/>
      <c r="N87" s="151"/>
      <c r="O87" s="30"/>
      <c r="P87" s="30"/>
      <c r="Q87" s="30"/>
      <c r="R87" s="31"/>
      <c r="S87" t="str">
        <f t="shared" si="2"/>
        <v/>
      </c>
      <c r="T87" t="str">
        <f t="shared" si="3"/>
        <v/>
      </c>
    </row>
    <row r="88" spans="1:20" x14ac:dyDescent="0.15">
      <c r="A88" s="1"/>
      <c r="B88" s="21"/>
      <c r="C88" s="180" t="s">
        <v>54</v>
      </c>
      <c r="D88" s="152"/>
      <c r="E88" s="142"/>
      <c r="F88" s="141"/>
      <c r="G88" s="142"/>
      <c r="H88" s="141"/>
      <c r="I88" s="142"/>
      <c r="J88" s="141"/>
      <c r="K88" s="142"/>
      <c r="L88" s="143"/>
      <c r="M88" s="144"/>
      <c r="N88" s="145"/>
      <c r="O88" s="32"/>
      <c r="P88" s="32"/>
      <c r="Q88" s="32"/>
      <c r="R88" s="33"/>
      <c r="S88" t="str">
        <f t="shared" si="2"/>
        <v/>
      </c>
      <c r="T88" t="str">
        <f t="shared" si="3"/>
        <v/>
      </c>
    </row>
    <row r="89" spans="1:20" x14ac:dyDescent="0.15">
      <c r="A89" s="1"/>
      <c r="B89" s="21"/>
      <c r="C89" s="181"/>
      <c r="D89" s="146"/>
      <c r="E89" s="147"/>
      <c r="F89" s="148"/>
      <c r="G89" s="147"/>
      <c r="H89" s="148"/>
      <c r="I89" s="147"/>
      <c r="J89" s="148"/>
      <c r="K89" s="147"/>
      <c r="L89" s="149"/>
      <c r="M89" s="150"/>
      <c r="N89" s="151"/>
      <c r="O89" s="30"/>
      <c r="P89" s="30"/>
      <c r="Q89" s="30"/>
      <c r="R89" s="31"/>
      <c r="S89" t="str">
        <f t="shared" si="2"/>
        <v/>
      </c>
      <c r="T89" t="str">
        <f t="shared" si="3"/>
        <v/>
      </c>
    </row>
    <row r="90" spans="1:20" x14ac:dyDescent="0.15">
      <c r="A90" s="178"/>
      <c r="B90" s="179"/>
      <c r="C90" s="180" t="s">
        <v>55</v>
      </c>
      <c r="D90" s="152"/>
      <c r="E90" s="142"/>
      <c r="F90" s="141"/>
      <c r="G90" s="142"/>
      <c r="H90" s="141"/>
      <c r="I90" s="142"/>
      <c r="J90" s="141"/>
      <c r="K90" s="142"/>
      <c r="L90" s="143"/>
      <c r="M90" s="144"/>
      <c r="N90" s="145"/>
      <c r="O90" s="32"/>
      <c r="P90" s="32"/>
      <c r="Q90" s="32"/>
      <c r="R90" s="33"/>
      <c r="S90" t="str">
        <f t="shared" si="2"/>
        <v/>
      </c>
      <c r="T90" t="str">
        <f t="shared" si="3"/>
        <v/>
      </c>
    </row>
    <row r="91" spans="1:20" ht="14.25" thickBot="1" x14ac:dyDescent="0.2">
      <c r="A91" s="178"/>
      <c r="B91" s="179"/>
      <c r="C91" s="186"/>
      <c r="D91" s="157"/>
      <c r="E91" s="158"/>
      <c r="F91" s="159"/>
      <c r="G91" s="158"/>
      <c r="H91" s="159"/>
      <c r="I91" s="158"/>
      <c r="J91" s="159"/>
      <c r="K91" s="158"/>
      <c r="L91" s="160"/>
      <c r="M91" s="161"/>
      <c r="N91" s="162"/>
      <c r="O91" s="34"/>
      <c r="P91" s="34"/>
      <c r="Q91" s="34"/>
      <c r="R91" s="35"/>
      <c r="S91" t="str">
        <f t="shared" si="2"/>
        <v/>
      </c>
      <c r="T91" t="str">
        <f t="shared" si="3"/>
        <v/>
      </c>
    </row>
    <row r="92" spans="1:20" ht="13.5" customHeight="1" x14ac:dyDescent="0.15">
      <c r="A92" s="190" t="s">
        <v>56</v>
      </c>
      <c r="B92" s="191"/>
      <c r="C92" s="208" t="s">
        <v>28</v>
      </c>
      <c r="D92" s="163" t="s">
        <v>29</v>
      </c>
      <c r="E92" s="109"/>
      <c r="F92" s="168" t="s">
        <v>30</v>
      </c>
      <c r="G92" s="109"/>
      <c r="H92" s="168" t="s">
        <v>32</v>
      </c>
      <c r="I92" s="109"/>
      <c r="J92" s="168" t="s">
        <v>33</v>
      </c>
      <c r="K92" s="109"/>
      <c r="L92" s="112" t="str">
        <f>"令和"&amp;非表示!$B$3&amp;"年度"</f>
        <v>令和7年度</v>
      </c>
      <c r="M92" s="113" t="str">
        <f>"令和"&amp;非表示!$B$3&amp;"年"</f>
        <v>令和7年</v>
      </c>
      <c r="N92" s="114" t="str">
        <f>"令和"&amp;非表示!$B$3&amp;"年"</f>
        <v>令和7年</v>
      </c>
      <c r="O92" s="173" t="s">
        <v>34</v>
      </c>
      <c r="P92" s="174"/>
      <c r="Q92" s="175"/>
      <c r="R92" s="176" t="s">
        <v>35</v>
      </c>
    </row>
    <row r="93" spans="1:20" ht="13.5" customHeight="1" thickBot="1" x14ac:dyDescent="0.2">
      <c r="A93" s="192"/>
      <c r="B93" s="193"/>
      <c r="C93" s="209"/>
      <c r="D93" s="164"/>
      <c r="E93" s="111"/>
      <c r="F93" s="110"/>
      <c r="G93" s="111"/>
      <c r="H93" s="110"/>
      <c r="I93" s="111"/>
      <c r="J93" s="110"/>
      <c r="K93" s="111"/>
      <c r="L93" s="115" t="s">
        <v>36</v>
      </c>
      <c r="M93" s="116"/>
      <c r="N93" s="117"/>
      <c r="O93" s="11" t="s">
        <v>37</v>
      </c>
      <c r="P93" s="11" t="s">
        <v>14</v>
      </c>
      <c r="Q93" s="11" t="s">
        <v>15</v>
      </c>
      <c r="R93" s="177"/>
    </row>
    <row r="94" spans="1:20" x14ac:dyDescent="0.15">
      <c r="A94" s="182" t="s">
        <v>57</v>
      </c>
      <c r="B94" s="183"/>
      <c r="C94" s="59" t="s">
        <v>52</v>
      </c>
      <c r="D94" s="118"/>
      <c r="E94" s="119"/>
      <c r="F94" s="119"/>
      <c r="G94" s="119"/>
      <c r="H94" s="120"/>
      <c r="I94" s="121"/>
      <c r="J94" s="120"/>
      <c r="K94" s="121"/>
      <c r="L94" s="130"/>
      <c r="M94" s="131"/>
      <c r="N94" s="132"/>
      <c r="O94" s="15"/>
      <c r="P94" s="15"/>
      <c r="Q94" s="15"/>
      <c r="R94" s="16"/>
      <c r="S94" t="str">
        <f t="shared" ref="S94:S97" si="4">IF(D94="","",$D$61)</f>
        <v/>
      </c>
      <c r="T94" t="str">
        <f t="shared" si="3"/>
        <v/>
      </c>
    </row>
    <row r="95" spans="1:20" ht="13.5" customHeight="1" x14ac:dyDescent="0.15">
      <c r="A95" s="184"/>
      <c r="B95" s="185"/>
      <c r="C95" s="59" t="s">
        <v>53</v>
      </c>
      <c r="D95" s="118"/>
      <c r="E95" s="119"/>
      <c r="F95" s="119"/>
      <c r="G95" s="119"/>
      <c r="H95" s="120"/>
      <c r="I95" s="121"/>
      <c r="J95" s="120"/>
      <c r="K95" s="121"/>
      <c r="L95" s="130"/>
      <c r="M95" s="131"/>
      <c r="N95" s="132"/>
      <c r="O95" s="26"/>
      <c r="P95" s="26"/>
      <c r="Q95" s="26"/>
      <c r="R95" s="27"/>
      <c r="S95" t="str">
        <f t="shared" si="4"/>
        <v/>
      </c>
      <c r="T95" t="str">
        <f t="shared" si="3"/>
        <v/>
      </c>
    </row>
    <row r="96" spans="1:20" x14ac:dyDescent="0.15">
      <c r="A96" s="184"/>
      <c r="B96" s="185"/>
      <c r="C96" s="59" t="s">
        <v>54</v>
      </c>
      <c r="D96" s="118"/>
      <c r="E96" s="119"/>
      <c r="F96" s="119"/>
      <c r="G96" s="119"/>
      <c r="H96" s="120"/>
      <c r="I96" s="121"/>
      <c r="J96" s="120"/>
      <c r="K96" s="121"/>
      <c r="L96" s="130"/>
      <c r="M96" s="131"/>
      <c r="N96" s="132"/>
      <c r="O96" s="26"/>
      <c r="P96" s="26"/>
      <c r="Q96" s="26"/>
      <c r="R96" s="27"/>
      <c r="S96" t="str">
        <f t="shared" si="4"/>
        <v/>
      </c>
      <c r="T96" t="str">
        <f t="shared" si="3"/>
        <v/>
      </c>
    </row>
    <row r="97" spans="1:20" ht="14.25" thickBot="1" x14ac:dyDescent="0.2">
      <c r="A97" s="1"/>
      <c r="B97" s="21"/>
      <c r="C97" s="60" t="s">
        <v>55</v>
      </c>
      <c r="D97" s="133"/>
      <c r="E97" s="134"/>
      <c r="F97" s="134"/>
      <c r="G97" s="134"/>
      <c r="H97" s="135"/>
      <c r="I97" s="136"/>
      <c r="J97" s="135"/>
      <c r="K97" s="136"/>
      <c r="L97" s="137"/>
      <c r="M97" s="138"/>
      <c r="N97" s="139"/>
      <c r="O97" s="18"/>
      <c r="P97" s="18"/>
      <c r="Q97" s="18"/>
      <c r="R97" s="19"/>
      <c r="S97" t="str">
        <f t="shared" si="4"/>
        <v/>
      </c>
      <c r="T97" t="str">
        <f t="shared" si="3"/>
        <v/>
      </c>
    </row>
    <row r="98" spans="1:20" x14ac:dyDescent="0.15">
      <c r="A98" s="1"/>
      <c r="B98" s="1"/>
      <c r="C98" s="1"/>
      <c r="D98" s="1"/>
      <c r="E98" s="1"/>
      <c r="F98" s="1"/>
      <c r="G98" s="1"/>
      <c r="H98" s="1"/>
      <c r="I98" s="1"/>
      <c r="J98" s="1"/>
      <c r="K98" s="1"/>
      <c r="L98" s="1"/>
      <c r="M98" s="1"/>
      <c r="N98" s="1"/>
      <c r="O98" s="1"/>
      <c r="P98" s="1"/>
      <c r="Q98" s="1"/>
      <c r="R98" s="1"/>
    </row>
    <row r="99" spans="1:20" x14ac:dyDescent="0.15">
      <c r="A99" s="1"/>
      <c r="B99" s="1"/>
      <c r="C99" s="1"/>
      <c r="D99" s="1"/>
      <c r="E99" s="1"/>
      <c r="F99" s="1"/>
      <c r="G99" s="1"/>
      <c r="H99" s="1"/>
      <c r="I99" s="1"/>
      <c r="J99" s="1"/>
      <c r="K99" s="1"/>
      <c r="L99" s="1"/>
      <c r="M99" s="1"/>
      <c r="N99" s="1"/>
      <c r="O99" s="1"/>
      <c r="P99" s="1"/>
      <c r="Q99" s="1"/>
      <c r="R99" s="1"/>
    </row>
    <row r="100" spans="1:20" ht="14.25" thickBot="1" x14ac:dyDescent="0.2">
      <c r="A100" s="1"/>
      <c r="B100" s="1"/>
      <c r="C100" s="1"/>
      <c r="D100" s="4"/>
      <c r="E100" s="4"/>
      <c r="F100" s="4"/>
      <c r="G100" s="4"/>
      <c r="H100" s="4"/>
      <c r="I100" s="4"/>
      <c r="J100" s="4"/>
      <c r="K100" s="4"/>
      <c r="L100" s="25"/>
      <c r="M100" s="25"/>
      <c r="N100" s="25"/>
      <c r="O100" s="1"/>
      <c r="P100" s="1"/>
      <c r="Q100" s="1"/>
      <c r="R100" s="1"/>
    </row>
    <row r="101" spans="1:20" ht="14.25" customHeight="1" thickBot="1" x14ac:dyDescent="0.2">
      <c r="A101" s="190" t="s">
        <v>12</v>
      </c>
      <c r="B101" s="191"/>
      <c r="C101" s="3" t="s">
        <v>13</v>
      </c>
      <c r="D101" s="44" t="str">
        <f>"令和"&amp;非表示!$B$3&amp;"年"</f>
        <v>令和7年</v>
      </c>
      <c r="E101" s="62"/>
      <c r="F101" s="42" t="s">
        <v>14</v>
      </c>
      <c r="G101" s="62"/>
      <c r="H101" s="43" t="s">
        <v>15</v>
      </c>
      <c r="I101" s="4"/>
      <c r="J101" s="4"/>
      <c r="K101" s="4"/>
      <c r="L101" s="4"/>
      <c r="M101" s="4"/>
      <c r="N101" s="4"/>
      <c r="O101" s="1"/>
      <c r="P101" s="1"/>
      <c r="Q101" s="1"/>
      <c r="R101" s="1"/>
    </row>
    <row r="102" spans="1:20" ht="14.25" customHeight="1" thickBot="1" x14ac:dyDescent="0.2">
      <c r="A102" s="192"/>
      <c r="B102" s="193"/>
      <c r="C102" s="5" t="s">
        <v>16</v>
      </c>
      <c r="D102" s="165"/>
      <c r="E102" s="166"/>
      <c r="F102" s="166"/>
      <c r="G102" s="166"/>
      <c r="H102" s="167"/>
      <c r="I102" s="1"/>
      <c r="J102" s="1"/>
      <c r="K102" s="1"/>
      <c r="L102" s="1"/>
      <c r="M102" s="1"/>
      <c r="N102" s="1"/>
      <c r="O102" s="1"/>
      <c r="P102" s="1"/>
      <c r="Q102" s="1"/>
      <c r="R102" s="1"/>
    </row>
    <row r="103" spans="1:20" ht="14.25" customHeight="1" thickBot="1" x14ac:dyDescent="0.2">
      <c r="A103" s="225">
        <v>3</v>
      </c>
      <c r="B103" s="226"/>
      <c r="C103" s="5" t="s">
        <v>18</v>
      </c>
      <c r="D103" s="165"/>
      <c r="E103" s="166"/>
      <c r="F103" s="166"/>
      <c r="G103" s="205" t="s">
        <v>19</v>
      </c>
      <c r="H103" s="206"/>
      <c r="I103" s="6"/>
      <c r="J103" s="1"/>
      <c r="K103" s="1"/>
      <c r="L103" s="1"/>
      <c r="M103" s="1"/>
      <c r="N103" s="1"/>
      <c r="O103" s="1"/>
      <c r="P103" s="1"/>
      <c r="Q103" s="1"/>
      <c r="R103" s="1"/>
    </row>
    <row r="104" spans="1:20" ht="14.25" customHeight="1" thickBot="1" x14ac:dyDescent="0.2">
      <c r="A104" s="227"/>
      <c r="B104" s="228"/>
      <c r="C104" s="5" t="s">
        <v>20</v>
      </c>
      <c r="D104" s="165"/>
      <c r="E104" s="166"/>
      <c r="F104" s="166"/>
      <c r="G104" s="166"/>
      <c r="H104" s="166"/>
      <c r="I104" s="166"/>
      <c r="J104" s="205" t="s">
        <v>21</v>
      </c>
      <c r="K104" s="206"/>
      <c r="L104" s="1"/>
      <c r="M104" s="1"/>
      <c r="N104" s="1"/>
      <c r="O104" s="1"/>
      <c r="P104" s="1"/>
      <c r="Q104" s="1"/>
      <c r="R104" s="1"/>
    </row>
    <row r="105" spans="1:20" ht="14.25" customHeight="1" thickBot="1" x14ac:dyDescent="0.2">
      <c r="A105" s="227"/>
      <c r="B105" s="228"/>
      <c r="C105" s="3" t="s">
        <v>22</v>
      </c>
      <c r="D105" s="165"/>
      <c r="E105" s="166"/>
      <c r="F105" s="166"/>
      <c r="G105" s="166"/>
      <c r="H105" s="166"/>
      <c r="I105" s="167"/>
      <c r="J105" s="6" t="s">
        <v>23</v>
      </c>
      <c r="K105" s="4"/>
      <c r="L105" s="1"/>
      <c r="M105" s="1"/>
      <c r="N105" s="1"/>
      <c r="O105" s="1"/>
      <c r="P105" s="1"/>
      <c r="Q105" s="1"/>
      <c r="R105" s="1"/>
    </row>
    <row r="106" spans="1:20" ht="14.25" thickBot="1" x14ac:dyDescent="0.2">
      <c r="A106" s="227"/>
      <c r="B106" s="228"/>
      <c r="C106" s="3" t="s">
        <v>24</v>
      </c>
      <c r="D106" s="40"/>
      <c r="E106" s="9" t="s">
        <v>25</v>
      </c>
      <c r="F106" s="41"/>
      <c r="G106" s="207"/>
      <c r="H106" s="194"/>
      <c r="I106" s="1"/>
      <c r="J106" s="1"/>
      <c r="K106" s="1"/>
      <c r="L106" s="1"/>
      <c r="M106" s="1"/>
      <c r="N106" s="1"/>
      <c r="O106" s="1"/>
      <c r="P106" s="1"/>
      <c r="Q106" s="1"/>
      <c r="R106" s="1"/>
    </row>
    <row r="107" spans="1:20" ht="14.25" thickBot="1" x14ac:dyDescent="0.2">
      <c r="A107" s="227"/>
      <c r="B107" s="228"/>
      <c r="C107" s="5" t="s">
        <v>26</v>
      </c>
      <c r="D107" s="165"/>
      <c r="E107" s="166"/>
      <c r="F107" s="166"/>
      <c r="G107" s="166"/>
      <c r="H107" s="166"/>
      <c r="I107" s="166"/>
      <c r="J107" s="166"/>
      <c r="K107" s="166"/>
      <c r="L107" s="167"/>
      <c r="M107" s="1"/>
      <c r="N107" s="1"/>
      <c r="O107" s="1"/>
      <c r="P107" s="1"/>
      <c r="Q107" s="1"/>
      <c r="R107" s="1"/>
    </row>
    <row r="108" spans="1:20" ht="14.25" thickBot="1" x14ac:dyDescent="0.2">
      <c r="A108" s="227"/>
      <c r="B108" s="228"/>
      <c r="C108" s="5" t="s">
        <v>27</v>
      </c>
      <c r="D108" s="104"/>
      <c r="E108" s="7" t="s">
        <v>25</v>
      </c>
      <c r="F108" s="104"/>
      <c r="G108" s="7" t="s">
        <v>25</v>
      </c>
      <c r="H108" s="105"/>
      <c r="I108" s="1"/>
      <c r="J108" s="1"/>
      <c r="K108" s="1"/>
      <c r="L108" s="1"/>
      <c r="M108" s="1"/>
      <c r="N108" s="1"/>
      <c r="O108" s="1"/>
      <c r="P108" s="1"/>
      <c r="Q108" s="1"/>
      <c r="R108" s="1"/>
    </row>
    <row r="109" spans="1:20" x14ac:dyDescent="0.15">
      <c r="A109" s="227"/>
      <c r="B109" s="228"/>
      <c r="C109" s="8" t="s">
        <v>28</v>
      </c>
      <c r="D109" s="223" t="s">
        <v>29</v>
      </c>
      <c r="E109" s="175"/>
      <c r="F109" s="173" t="s">
        <v>30</v>
      </c>
      <c r="G109" s="204"/>
      <c r="H109" s="9"/>
      <c r="I109" s="9"/>
      <c r="J109" s="9"/>
      <c r="K109" s="9"/>
      <c r="L109" s="1"/>
      <c r="M109" s="1"/>
      <c r="N109" s="1"/>
      <c r="O109" s="1"/>
      <c r="P109" s="1"/>
      <c r="Q109" s="1"/>
      <c r="R109" s="1"/>
    </row>
    <row r="110" spans="1:20" ht="14.25" thickBot="1" x14ac:dyDescent="0.2">
      <c r="A110" s="229"/>
      <c r="B110" s="230"/>
      <c r="C110" s="10" t="s">
        <v>31</v>
      </c>
      <c r="D110" s="220"/>
      <c r="E110" s="188"/>
      <c r="F110" s="189"/>
      <c r="G110" s="221"/>
      <c r="H110" s="4"/>
      <c r="I110" s="4"/>
      <c r="J110" s="4"/>
      <c r="K110" s="4"/>
      <c r="L110" s="4"/>
      <c r="M110" s="4"/>
      <c r="N110" s="4"/>
      <c r="O110" s="1"/>
      <c r="P110" s="1"/>
      <c r="Q110" s="1"/>
      <c r="R110" s="1"/>
    </row>
    <row r="111" spans="1:20" ht="13.5" customHeight="1" x14ac:dyDescent="0.15">
      <c r="A111" s="1"/>
      <c r="B111" s="36"/>
      <c r="C111" s="196" t="s">
        <v>28</v>
      </c>
      <c r="D111" s="163" t="s">
        <v>29</v>
      </c>
      <c r="E111" s="109"/>
      <c r="F111" s="168" t="s">
        <v>30</v>
      </c>
      <c r="G111" s="109"/>
      <c r="H111" s="168" t="s">
        <v>32</v>
      </c>
      <c r="I111" s="109"/>
      <c r="J111" s="168" t="s">
        <v>33</v>
      </c>
      <c r="K111" s="109"/>
      <c r="L111" s="112" t="str">
        <f>"令和"&amp;非表示!$B$3&amp;"年度"</f>
        <v>令和7年度</v>
      </c>
      <c r="M111" s="113" t="str">
        <f>"令和"&amp;非表示!$B$3&amp;"年"</f>
        <v>令和7年</v>
      </c>
      <c r="N111" s="114" t="str">
        <f>"令和"&amp;非表示!$B$3&amp;"年"</f>
        <v>令和7年</v>
      </c>
      <c r="O111" s="173" t="s">
        <v>34</v>
      </c>
      <c r="P111" s="174"/>
      <c r="Q111" s="175"/>
      <c r="R111" s="176" t="s">
        <v>35</v>
      </c>
    </row>
    <row r="112" spans="1:20" ht="13.5" customHeight="1" x14ac:dyDescent="0.15">
      <c r="A112" s="1"/>
      <c r="B112" s="36"/>
      <c r="C112" s="197"/>
      <c r="D112" s="164"/>
      <c r="E112" s="111"/>
      <c r="F112" s="110"/>
      <c r="G112" s="111"/>
      <c r="H112" s="110"/>
      <c r="I112" s="111"/>
      <c r="J112" s="110"/>
      <c r="K112" s="111"/>
      <c r="L112" s="115" t="s">
        <v>36</v>
      </c>
      <c r="M112" s="116"/>
      <c r="N112" s="117"/>
      <c r="O112" s="11" t="s">
        <v>37</v>
      </c>
      <c r="P112" s="11" t="s">
        <v>14</v>
      </c>
      <c r="Q112" s="11" t="s">
        <v>15</v>
      </c>
      <c r="R112" s="177"/>
    </row>
    <row r="113" spans="1:20" x14ac:dyDescent="0.15">
      <c r="A113" s="178"/>
      <c r="B113" s="179"/>
      <c r="C113" s="12" t="s">
        <v>38</v>
      </c>
      <c r="D113" s="153"/>
      <c r="E113" s="121"/>
      <c r="F113" s="120"/>
      <c r="G113" s="121"/>
      <c r="H113" s="120"/>
      <c r="I113" s="121"/>
      <c r="J113" s="120"/>
      <c r="K113" s="121"/>
      <c r="L113" s="170"/>
      <c r="M113" s="171"/>
      <c r="N113" s="172"/>
      <c r="O113" s="13"/>
      <c r="P113" s="13"/>
      <c r="Q113" s="13"/>
      <c r="R113" s="14"/>
    </row>
    <row r="114" spans="1:20" ht="14.25" thickBot="1" x14ac:dyDescent="0.2">
      <c r="A114" s="178"/>
      <c r="B114" s="179"/>
      <c r="C114" s="12" t="s">
        <v>39</v>
      </c>
      <c r="D114" s="153"/>
      <c r="E114" s="121"/>
      <c r="F114" s="120"/>
      <c r="G114" s="121"/>
      <c r="H114" s="120"/>
      <c r="I114" s="121"/>
      <c r="J114" s="120"/>
      <c r="K114" s="121"/>
      <c r="L114" s="154"/>
      <c r="M114" s="155"/>
      <c r="N114" s="156"/>
      <c r="O114" s="13"/>
      <c r="P114" s="13"/>
      <c r="Q114" s="13"/>
      <c r="R114" s="14"/>
    </row>
    <row r="115" spans="1:20" x14ac:dyDescent="0.15">
      <c r="A115" s="178"/>
      <c r="B115" s="179"/>
      <c r="C115" s="12" t="s">
        <v>40</v>
      </c>
      <c r="D115" s="153"/>
      <c r="E115" s="121"/>
      <c r="F115" s="120"/>
      <c r="G115" s="121"/>
      <c r="H115" s="120"/>
      <c r="I115" s="121"/>
      <c r="J115" s="120"/>
      <c r="K115" s="121"/>
      <c r="L115" s="154"/>
      <c r="M115" s="155"/>
      <c r="N115" s="156"/>
      <c r="O115" s="13"/>
      <c r="P115" s="13"/>
      <c r="Q115" s="13"/>
      <c r="R115" s="61"/>
      <c r="S115" s="64" t="s">
        <v>41</v>
      </c>
    </row>
    <row r="116" spans="1:20" ht="14.25" thickBot="1" x14ac:dyDescent="0.2">
      <c r="A116" s="178"/>
      <c r="B116" s="179"/>
      <c r="C116" s="12" t="s">
        <v>42</v>
      </c>
      <c r="D116" s="153"/>
      <c r="E116" s="121"/>
      <c r="F116" s="120"/>
      <c r="G116" s="121"/>
      <c r="H116" s="120"/>
      <c r="I116" s="121"/>
      <c r="J116" s="120"/>
      <c r="K116" s="121"/>
      <c r="L116" s="154"/>
      <c r="M116" s="155"/>
      <c r="N116" s="156"/>
      <c r="O116" s="55"/>
      <c r="P116" s="55"/>
      <c r="Q116" s="55"/>
      <c r="R116" s="63"/>
      <c r="S116" s="65"/>
    </row>
    <row r="117" spans="1:20" x14ac:dyDescent="0.15">
      <c r="A117" s="178"/>
      <c r="B117" s="179"/>
      <c r="C117" s="12" t="s">
        <v>43</v>
      </c>
      <c r="D117" s="153"/>
      <c r="E117" s="121"/>
      <c r="F117" s="120"/>
      <c r="G117" s="121"/>
      <c r="H117" s="120"/>
      <c r="I117" s="121"/>
      <c r="J117" s="120"/>
      <c r="K117" s="121"/>
      <c r="L117" s="154"/>
      <c r="M117" s="155"/>
      <c r="N117" s="156"/>
      <c r="O117" s="55"/>
      <c r="P117" s="55"/>
      <c r="Q117" s="55"/>
      <c r="R117" s="56"/>
    </row>
    <row r="118" spans="1:20" x14ac:dyDescent="0.15">
      <c r="A118" s="178"/>
      <c r="B118" s="179"/>
      <c r="C118" s="12" t="s">
        <v>44</v>
      </c>
      <c r="D118" s="153"/>
      <c r="E118" s="121"/>
      <c r="F118" s="120"/>
      <c r="G118" s="121"/>
      <c r="H118" s="120"/>
      <c r="I118" s="121"/>
      <c r="J118" s="120"/>
      <c r="K118" s="121"/>
      <c r="L118" s="154"/>
      <c r="M118" s="155"/>
      <c r="N118" s="156"/>
      <c r="O118" s="55"/>
      <c r="P118" s="55"/>
      <c r="Q118" s="55"/>
      <c r="R118" s="56"/>
    </row>
    <row r="119" spans="1:20" x14ac:dyDescent="0.15">
      <c r="A119" s="178"/>
      <c r="B119" s="179"/>
      <c r="C119" s="12" t="s">
        <v>45</v>
      </c>
      <c r="D119" s="153"/>
      <c r="E119" s="121"/>
      <c r="F119" s="120"/>
      <c r="G119" s="121"/>
      <c r="H119" s="120"/>
      <c r="I119" s="121"/>
      <c r="J119" s="120"/>
      <c r="K119" s="121"/>
      <c r="L119" s="154"/>
      <c r="M119" s="155"/>
      <c r="N119" s="156"/>
      <c r="O119" s="55"/>
      <c r="P119" s="55"/>
      <c r="Q119" s="55"/>
      <c r="R119" s="56"/>
    </row>
    <row r="120" spans="1:20" x14ac:dyDescent="0.15">
      <c r="A120" s="178"/>
      <c r="B120" s="179"/>
      <c r="C120" s="12" t="s">
        <v>46</v>
      </c>
      <c r="D120" s="153"/>
      <c r="E120" s="121"/>
      <c r="F120" s="120"/>
      <c r="G120" s="121"/>
      <c r="H120" s="120"/>
      <c r="I120" s="121"/>
      <c r="J120" s="120"/>
      <c r="K120" s="121"/>
      <c r="L120" s="154"/>
      <c r="M120" s="155"/>
      <c r="N120" s="156"/>
      <c r="O120" s="55"/>
      <c r="P120" s="55"/>
      <c r="Q120" s="55"/>
      <c r="R120" s="56"/>
    </row>
    <row r="121" spans="1:20" x14ac:dyDescent="0.15">
      <c r="A121" s="178"/>
      <c r="B121" s="179"/>
      <c r="C121" s="12" t="s">
        <v>47</v>
      </c>
      <c r="D121" s="153"/>
      <c r="E121" s="121"/>
      <c r="F121" s="120"/>
      <c r="G121" s="121"/>
      <c r="H121" s="120"/>
      <c r="I121" s="121"/>
      <c r="J121" s="120"/>
      <c r="K121" s="121"/>
      <c r="L121" s="154"/>
      <c r="M121" s="155"/>
      <c r="N121" s="156"/>
      <c r="O121" s="55"/>
      <c r="P121" s="55"/>
      <c r="Q121" s="55"/>
      <c r="R121" s="56"/>
    </row>
    <row r="122" spans="1:20" x14ac:dyDescent="0.15">
      <c r="A122" s="178"/>
      <c r="B122" s="179"/>
      <c r="C122" s="12" t="s">
        <v>48</v>
      </c>
      <c r="D122" s="153"/>
      <c r="E122" s="121"/>
      <c r="F122" s="120"/>
      <c r="G122" s="121"/>
      <c r="H122" s="120"/>
      <c r="I122" s="121"/>
      <c r="J122" s="120"/>
      <c r="K122" s="121"/>
      <c r="L122" s="154"/>
      <c r="M122" s="155"/>
      <c r="N122" s="156"/>
      <c r="O122" s="55"/>
      <c r="P122" s="55"/>
      <c r="Q122" s="55"/>
      <c r="R122" s="56"/>
    </row>
    <row r="123" spans="1:20" ht="14.25" thickBot="1" x14ac:dyDescent="0.2">
      <c r="A123" s="178"/>
      <c r="B123" s="179"/>
      <c r="C123" s="17" t="s">
        <v>49</v>
      </c>
      <c r="D123" s="169"/>
      <c r="E123" s="136"/>
      <c r="F123" s="135"/>
      <c r="G123" s="136"/>
      <c r="H123" s="120"/>
      <c r="I123" s="121"/>
      <c r="J123" s="120"/>
      <c r="K123" s="121"/>
      <c r="L123" s="154"/>
      <c r="M123" s="155"/>
      <c r="N123" s="156"/>
      <c r="O123" s="57"/>
      <c r="P123" s="57"/>
      <c r="Q123" s="57"/>
      <c r="R123" s="58"/>
    </row>
    <row r="124" spans="1:20" ht="13.5" customHeight="1" x14ac:dyDescent="0.15">
      <c r="A124" s="190" t="s">
        <v>50</v>
      </c>
      <c r="B124" s="191"/>
      <c r="C124" s="196" t="s">
        <v>28</v>
      </c>
      <c r="D124" s="163" t="s">
        <v>29</v>
      </c>
      <c r="E124" s="109"/>
      <c r="F124" s="168" t="s">
        <v>30</v>
      </c>
      <c r="G124" s="109"/>
      <c r="H124" s="168" t="s">
        <v>32</v>
      </c>
      <c r="I124" s="109"/>
      <c r="J124" s="168" t="s">
        <v>33</v>
      </c>
      <c r="K124" s="109"/>
      <c r="L124" s="112" t="str">
        <f>"令和"&amp;非表示!$B$3&amp;"年度"</f>
        <v>令和7年度</v>
      </c>
      <c r="M124" s="113" t="str">
        <f>"令和"&amp;非表示!$B$3&amp;"年"</f>
        <v>令和7年</v>
      </c>
      <c r="N124" s="114" t="str">
        <f>"令和"&amp;非表示!$B$3&amp;"年"</f>
        <v>令和7年</v>
      </c>
      <c r="O124" s="173" t="s">
        <v>34</v>
      </c>
      <c r="P124" s="174"/>
      <c r="Q124" s="175"/>
      <c r="R124" s="176" t="s">
        <v>35</v>
      </c>
    </row>
    <row r="125" spans="1:20" ht="13.5" customHeight="1" thickBot="1" x14ac:dyDescent="0.2">
      <c r="A125" s="192"/>
      <c r="B125" s="193"/>
      <c r="C125" s="197"/>
      <c r="D125" s="164"/>
      <c r="E125" s="111"/>
      <c r="F125" s="110"/>
      <c r="G125" s="111"/>
      <c r="H125" s="110"/>
      <c r="I125" s="111"/>
      <c r="J125" s="110"/>
      <c r="K125" s="111"/>
      <c r="L125" s="115" t="s">
        <v>36</v>
      </c>
      <c r="M125" s="116"/>
      <c r="N125" s="117"/>
      <c r="O125" s="11" t="s">
        <v>37</v>
      </c>
      <c r="P125" s="11" t="s">
        <v>14</v>
      </c>
      <c r="Q125" s="11" t="s">
        <v>15</v>
      </c>
      <c r="R125" s="177"/>
    </row>
    <row r="126" spans="1:20" x14ac:dyDescent="0.15">
      <c r="A126" s="182" t="s">
        <v>51</v>
      </c>
      <c r="B126" s="183"/>
      <c r="C126" s="180" t="s">
        <v>52</v>
      </c>
      <c r="D126" s="152"/>
      <c r="E126" s="142"/>
      <c r="F126" s="141"/>
      <c r="G126" s="142"/>
      <c r="H126" s="141"/>
      <c r="I126" s="142"/>
      <c r="J126" s="141"/>
      <c r="K126" s="142"/>
      <c r="L126" s="143"/>
      <c r="M126" s="144"/>
      <c r="N126" s="145"/>
      <c r="O126" s="32"/>
      <c r="P126" s="32"/>
      <c r="Q126" s="32"/>
      <c r="R126" s="33"/>
      <c r="S126" t="str">
        <f>IF(D126="","",$D$103)</f>
        <v/>
      </c>
      <c r="T126" t="str">
        <f>IF(D126="","",$D$104)</f>
        <v/>
      </c>
    </row>
    <row r="127" spans="1:20" ht="13.5" customHeight="1" x14ac:dyDescent="0.15">
      <c r="A127" s="184"/>
      <c r="B127" s="185"/>
      <c r="C127" s="181"/>
      <c r="D127" s="146"/>
      <c r="E127" s="147"/>
      <c r="F127" s="148"/>
      <c r="G127" s="147"/>
      <c r="H127" s="148"/>
      <c r="I127" s="147"/>
      <c r="J127" s="148"/>
      <c r="K127" s="147"/>
      <c r="L127" s="149"/>
      <c r="M127" s="150"/>
      <c r="N127" s="151"/>
      <c r="O127" s="30"/>
      <c r="P127" s="30"/>
      <c r="Q127" s="30"/>
      <c r="R127" s="31"/>
      <c r="S127" t="str">
        <f t="shared" ref="S127:S133" si="5">IF(D127="","",$D$103)</f>
        <v/>
      </c>
      <c r="T127" t="str">
        <f t="shared" ref="T127:T139" si="6">IF(D127="","",$D$104)</f>
        <v/>
      </c>
    </row>
    <row r="128" spans="1:20" x14ac:dyDescent="0.15">
      <c r="A128" s="184"/>
      <c r="B128" s="185"/>
      <c r="C128" s="180" t="s">
        <v>53</v>
      </c>
      <c r="D128" s="152"/>
      <c r="E128" s="142"/>
      <c r="F128" s="141"/>
      <c r="G128" s="142"/>
      <c r="H128" s="141"/>
      <c r="I128" s="142"/>
      <c r="J128" s="141"/>
      <c r="K128" s="142"/>
      <c r="L128" s="143"/>
      <c r="M128" s="144"/>
      <c r="N128" s="145"/>
      <c r="O128" s="32"/>
      <c r="P128" s="32"/>
      <c r="Q128" s="32"/>
      <c r="R128" s="33"/>
      <c r="S128" t="str">
        <f t="shared" si="5"/>
        <v/>
      </c>
      <c r="T128" t="str">
        <f t="shared" si="6"/>
        <v/>
      </c>
    </row>
    <row r="129" spans="1:20" x14ac:dyDescent="0.15">
      <c r="A129" s="37"/>
      <c r="B129" s="38"/>
      <c r="C129" s="181"/>
      <c r="D129" s="146"/>
      <c r="E129" s="147"/>
      <c r="F129" s="148"/>
      <c r="G129" s="147"/>
      <c r="H129" s="148"/>
      <c r="I129" s="147"/>
      <c r="J129" s="148"/>
      <c r="K129" s="147"/>
      <c r="L129" s="149"/>
      <c r="M129" s="150"/>
      <c r="N129" s="151"/>
      <c r="O129" s="30"/>
      <c r="P129" s="30"/>
      <c r="Q129" s="30"/>
      <c r="R129" s="31"/>
      <c r="S129" t="str">
        <f t="shared" si="5"/>
        <v/>
      </c>
      <c r="T129" t="str">
        <f t="shared" si="6"/>
        <v/>
      </c>
    </row>
    <row r="130" spans="1:20" x14ac:dyDescent="0.15">
      <c r="A130" s="1"/>
      <c r="B130" s="21"/>
      <c r="C130" s="180" t="s">
        <v>54</v>
      </c>
      <c r="D130" s="152"/>
      <c r="E130" s="142"/>
      <c r="F130" s="141"/>
      <c r="G130" s="142"/>
      <c r="H130" s="141"/>
      <c r="I130" s="142"/>
      <c r="J130" s="141"/>
      <c r="K130" s="142"/>
      <c r="L130" s="143"/>
      <c r="M130" s="144"/>
      <c r="N130" s="145"/>
      <c r="O130" s="32"/>
      <c r="P130" s="32"/>
      <c r="Q130" s="32"/>
      <c r="R130" s="33"/>
      <c r="S130" t="str">
        <f t="shared" si="5"/>
        <v/>
      </c>
      <c r="T130" t="str">
        <f t="shared" si="6"/>
        <v/>
      </c>
    </row>
    <row r="131" spans="1:20" x14ac:dyDescent="0.15">
      <c r="A131" s="1"/>
      <c r="B131" s="21"/>
      <c r="C131" s="181"/>
      <c r="D131" s="146"/>
      <c r="E131" s="147"/>
      <c r="F131" s="148"/>
      <c r="G131" s="147"/>
      <c r="H131" s="148"/>
      <c r="I131" s="147"/>
      <c r="J131" s="148"/>
      <c r="K131" s="147"/>
      <c r="L131" s="149"/>
      <c r="M131" s="150"/>
      <c r="N131" s="151"/>
      <c r="O131" s="30"/>
      <c r="P131" s="30"/>
      <c r="Q131" s="30"/>
      <c r="R131" s="31"/>
      <c r="S131" t="str">
        <f t="shared" si="5"/>
        <v/>
      </c>
      <c r="T131" t="str">
        <f t="shared" si="6"/>
        <v/>
      </c>
    </row>
    <row r="132" spans="1:20" x14ac:dyDescent="0.15">
      <c r="A132" s="178"/>
      <c r="B132" s="179"/>
      <c r="C132" s="180" t="s">
        <v>55</v>
      </c>
      <c r="D132" s="152"/>
      <c r="E132" s="142"/>
      <c r="F132" s="141"/>
      <c r="G132" s="142"/>
      <c r="H132" s="141"/>
      <c r="I132" s="142"/>
      <c r="J132" s="141"/>
      <c r="K132" s="142"/>
      <c r="L132" s="143"/>
      <c r="M132" s="144"/>
      <c r="N132" s="145"/>
      <c r="O132" s="32"/>
      <c r="P132" s="32"/>
      <c r="Q132" s="32"/>
      <c r="R132" s="33"/>
      <c r="S132" t="str">
        <f t="shared" si="5"/>
        <v/>
      </c>
      <c r="T132" t="str">
        <f t="shared" si="6"/>
        <v/>
      </c>
    </row>
    <row r="133" spans="1:20" ht="14.25" thickBot="1" x14ac:dyDescent="0.2">
      <c r="A133" s="178"/>
      <c r="B133" s="179"/>
      <c r="C133" s="186"/>
      <c r="D133" s="157"/>
      <c r="E133" s="158"/>
      <c r="F133" s="159"/>
      <c r="G133" s="158"/>
      <c r="H133" s="159"/>
      <c r="I133" s="158"/>
      <c r="J133" s="159"/>
      <c r="K133" s="158"/>
      <c r="L133" s="160"/>
      <c r="M133" s="161"/>
      <c r="N133" s="162"/>
      <c r="O133" s="34"/>
      <c r="P133" s="34"/>
      <c r="Q133" s="34"/>
      <c r="R133" s="35"/>
      <c r="S133" t="str">
        <f t="shared" si="5"/>
        <v/>
      </c>
      <c r="T133" t="str">
        <f t="shared" si="6"/>
        <v/>
      </c>
    </row>
    <row r="134" spans="1:20" ht="13.5" customHeight="1" x14ac:dyDescent="0.15">
      <c r="A134" s="190" t="s">
        <v>56</v>
      </c>
      <c r="B134" s="191"/>
      <c r="C134" s="208" t="s">
        <v>28</v>
      </c>
      <c r="D134" s="163" t="s">
        <v>29</v>
      </c>
      <c r="E134" s="109"/>
      <c r="F134" s="168" t="s">
        <v>30</v>
      </c>
      <c r="G134" s="109"/>
      <c r="H134" s="168" t="s">
        <v>32</v>
      </c>
      <c r="I134" s="109"/>
      <c r="J134" s="168" t="s">
        <v>33</v>
      </c>
      <c r="K134" s="109"/>
      <c r="L134" s="112" t="str">
        <f>"令和"&amp;非表示!$B$3&amp;"年度"</f>
        <v>令和7年度</v>
      </c>
      <c r="M134" s="113" t="str">
        <f>"令和"&amp;非表示!$B$3&amp;"年"</f>
        <v>令和7年</v>
      </c>
      <c r="N134" s="114" t="str">
        <f>"令和"&amp;非表示!$B$3&amp;"年"</f>
        <v>令和7年</v>
      </c>
      <c r="O134" s="173" t="s">
        <v>34</v>
      </c>
      <c r="P134" s="174"/>
      <c r="Q134" s="175"/>
      <c r="R134" s="176" t="s">
        <v>35</v>
      </c>
    </row>
    <row r="135" spans="1:20" ht="13.5" customHeight="1" thickBot="1" x14ac:dyDescent="0.2">
      <c r="A135" s="192"/>
      <c r="B135" s="193"/>
      <c r="C135" s="209"/>
      <c r="D135" s="164"/>
      <c r="E135" s="111"/>
      <c r="F135" s="110"/>
      <c r="G135" s="111"/>
      <c r="H135" s="110"/>
      <c r="I135" s="111"/>
      <c r="J135" s="110"/>
      <c r="K135" s="111"/>
      <c r="L135" s="115" t="s">
        <v>36</v>
      </c>
      <c r="M135" s="116"/>
      <c r="N135" s="117"/>
      <c r="O135" s="11" t="s">
        <v>37</v>
      </c>
      <c r="P135" s="11" t="s">
        <v>14</v>
      </c>
      <c r="Q135" s="11" t="s">
        <v>15</v>
      </c>
      <c r="R135" s="177"/>
    </row>
    <row r="136" spans="1:20" x14ac:dyDescent="0.15">
      <c r="A136" s="182" t="s">
        <v>57</v>
      </c>
      <c r="B136" s="183"/>
      <c r="C136" s="59" t="s">
        <v>52</v>
      </c>
      <c r="D136" s="118"/>
      <c r="E136" s="119"/>
      <c r="F136" s="119"/>
      <c r="G136" s="119"/>
      <c r="H136" s="120"/>
      <c r="I136" s="121"/>
      <c r="J136" s="120"/>
      <c r="K136" s="121"/>
      <c r="L136" s="130"/>
      <c r="M136" s="131"/>
      <c r="N136" s="132"/>
      <c r="O136" s="15"/>
      <c r="P136" s="15"/>
      <c r="Q136" s="15"/>
      <c r="R136" s="16"/>
      <c r="S136" t="str">
        <f t="shared" ref="S136:S139" si="7">IF(D136="","",$D$103)</f>
        <v/>
      </c>
      <c r="T136" t="str">
        <f t="shared" si="6"/>
        <v/>
      </c>
    </row>
    <row r="137" spans="1:20" ht="13.5" customHeight="1" x14ac:dyDescent="0.15">
      <c r="A137" s="184"/>
      <c r="B137" s="185"/>
      <c r="C137" s="59" t="s">
        <v>53</v>
      </c>
      <c r="D137" s="118"/>
      <c r="E137" s="119"/>
      <c r="F137" s="119"/>
      <c r="G137" s="119"/>
      <c r="H137" s="120"/>
      <c r="I137" s="121"/>
      <c r="J137" s="120"/>
      <c r="K137" s="121"/>
      <c r="L137" s="130"/>
      <c r="M137" s="131"/>
      <c r="N137" s="132"/>
      <c r="O137" s="26"/>
      <c r="P137" s="26"/>
      <c r="Q137" s="26"/>
      <c r="R137" s="27"/>
      <c r="S137" t="str">
        <f t="shared" si="7"/>
        <v/>
      </c>
      <c r="T137" t="str">
        <f t="shared" si="6"/>
        <v/>
      </c>
    </row>
    <row r="138" spans="1:20" x14ac:dyDescent="0.15">
      <c r="A138" s="184"/>
      <c r="B138" s="185"/>
      <c r="C138" s="59" t="s">
        <v>54</v>
      </c>
      <c r="D138" s="118"/>
      <c r="E138" s="119"/>
      <c r="F138" s="119"/>
      <c r="G138" s="119"/>
      <c r="H138" s="120"/>
      <c r="I138" s="121"/>
      <c r="J138" s="120"/>
      <c r="K138" s="121"/>
      <c r="L138" s="130"/>
      <c r="M138" s="131"/>
      <c r="N138" s="132"/>
      <c r="O138" s="26"/>
      <c r="P138" s="26"/>
      <c r="Q138" s="26"/>
      <c r="R138" s="27"/>
      <c r="S138" t="str">
        <f t="shared" si="7"/>
        <v/>
      </c>
      <c r="T138" t="str">
        <f t="shared" si="6"/>
        <v/>
      </c>
    </row>
    <row r="139" spans="1:20" ht="14.25" thickBot="1" x14ac:dyDescent="0.2">
      <c r="A139" s="1"/>
      <c r="B139" s="21"/>
      <c r="C139" s="60" t="s">
        <v>55</v>
      </c>
      <c r="D139" s="133"/>
      <c r="E139" s="134"/>
      <c r="F139" s="134"/>
      <c r="G139" s="134"/>
      <c r="H139" s="135"/>
      <c r="I139" s="136"/>
      <c r="J139" s="135"/>
      <c r="K139" s="136"/>
      <c r="L139" s="137"/>
      <c r="M139" s="138"/>
      <c r="N139" s="139"/>
      <c r="O139" s="18"/>
      <c r="P139" s="18"/>
      <c r="Q139" s="18"/>
      <c r="R139" s="19"/>
      <c r="S139" t="str">
        <f t="shared" si="7"/>
        <v/>
      </c>
      <c r="T139" t="str">
        <f t="shared" si="6"/>
        <v/>
      </c>
    </row>
    <row r="140" spans="1:20" x14ac:dyDescent="0.15">
      <c r="A140" s="1"/>
      <c r="B140" s="1"/>
      <c r="C140" s="1"/>
      <c r="D140" s="1"/>
      <c r="E140" s="1"/>
      <c r="F140" s="1"/>
      <c r="G140" s="1"/>
      <c r="H140" s="1"/>
      <c r="I140" s="1"/>
      <c r="J140" s="1"/>
      <c r="K140" s="1"/>
      <c r="L140" s="1"/>
      <c r="M140" s="1"/>
      <c r="N140" s="1"/>
      <c r="O140" s="1"/>
      <c r="P140" s="1"/>
      <c r="Q140" s="1"/>
      <c r="R140" s="1"/>
    </row>
    <row r="141" spans="1:20" x14ac:dyDescent="0.15">
      <c r="A141" s="1"/>
      <c r="B141" s="1"/>
      <c r="C141" s="1"/>
      <c r="D141" s="1"/>
      <c r="E141" s="1"/>
      <c r="F141" s="1"/>
      <c r="G141" s="1"/>
      <c r="H141" s="1"/>
      <c r="I141" s="1"/>
      <c r="J141" s="1"/>
      <c r="K141" s="1"/>
      <c r="L141" s="1"/>
      <c r="M141" s="1"/>
      <c r="N141" s="1"/>
      <c r="O141" s="1"/>
      <c r="P141" s="1"/>
      <c r="Q141" s="1"/>
      <c r="R141" s="1"/>
    </row>
    <row r="142" spans="1:20" ht="14.25" thickBot="1" x14ac:dyDescent="0.2">
      <c r="A142" s="1"/>
      <c r="B142" s="1"/>
      <c r="C142" s="1"/>
      <c r="D142" s="4"/>
      <c r="E142" s="4"/>
      <c r="F142" s="4"/>
      <c r="G142" s="4"/>
      <c r="H142" s="4"/>
      <c r="I142" s="4"/>
      <c r="J142" s="4"/>
      <c r="K142" s="4"/>
      <c r="L142" s="25"/>
      <c r="M142" s="25"/>
      <c r="N142" s="25"/>
      <c r="O142" s="1"/>
      <c r="P142" s="1"/>
      <c r="Q142" s="1"/>
      <c r="R142" s="1"/>
    </row>
    <row r="143" spans="1:20" ht="14.25" customHeight="1" thickBot="1" x14ac:dyDescent="0.2">
      <c r="A143" s="190" t="s">
        <v>12</v>
      </c>
      <c r="B143" s="191"/>
      <c r="C143" s="3" t="s">
        <v>13</v>
      </c>
      <c r="D143" s="44" t="str">
        <f>"令和"&amp;非表示!$B$3&amp;"年"</f>
        <v>令和7年</v>
      </c>
      <c r="E143" s="62"/>
      <c r="F143" s="42" t="s">
        <v>14</v>
      </c>
      <c r="G143" s="62"/>
      <c r="H143" s="43" t="s">
        <v>15</v>
      </c>
      <c r="I143" s="4"/>
      <c r="J143" s="4"/>
      <c r="K143" s="4"/>
      <c r="L143" s="4"/>
      <c r="M143" s="4"/>
      <c r="N143" s="4"/>
      <c r="O143" s="1"/>
      <c r="P143" s="1"/>
      <c r="Q143" s="1"/>
      <c r="R143" s="1"/>
    </row>
    <row r="144" spans="1:20" ht="14.25" customHeight="1" thickBot="1" x14ac:dyDescent="0.2">
      <c r="A144" s="192"/>
      <c r="B144" s="193"/>
      <c r="C144" s="5" t="s">
        <v>16</v>
      </c>
      <c r="D144" s="165"/>
      <c r="E144" s="166"/>
      <c r="F144" s="166"/>
      <c r="G144" s="166"/>
      <c r="H144" s="167"/>
      <c r="I144" s="1"/>
      <c r="J144" s="1"/>
      <c r="K144" s="1"/>
      <c r="L144" s="1"/>
      <c r="M144" s="1"/>
      <c r="N144" s="1"/>
      <c r="O144" s="1"/>
      <c r="P144" s="1"/>
      <c r="Q144" s="1"/>
      <c r="R144" s="1"/>
    </row>
    <row r="145" spans="1:19" ht="14.25" customHeight="1" thickBot="1" x14ac:dyDescent="0.2">
      <c r="A145" s="225">
        <v>4</v>
      </c>
      <c r="B145" s="226"/>
      <c r="C145" s="5" t="s">
        <v>18</v>
      </c>
      <c r="D145" s="165"/>
      <c r="E145" s="166"/>
      <c r="F145" s="166"/>
      <c r="G145" s="205" t="s">
        <v>19</v>
      </c>
      <c r="H145" s="206"/>
      <c r="I145" s="6"/>
      <c r="J145" s="1"/>
      <c r="K145" s="1"/>
      <c r="L145" s="1"/>
      <c r="M145" s="1"/>
      <c r="N145" s="1"/>
      <c r="O145" s="1"/>
      <c r="P145" s="1"/>
      <c r="Q145" s="1"/>
      <c r="R145" s="1"/>
    </row>
    <row r="146" spans="1:19" ht="14.25" customHeight="1" thickBot="1" x14ac:dyDescent="0.2">
      <c r="A146" s="227"/>
      <c r="B146" s="228"/>
      <c r="C146" s="5" t="s">
        <v>20</v>
      </c>
      <c r="D146" s="165"/>
      <c r="E146" s="166"/>
      <c r="F146" s="166"/>
      <c r="G146" s="166"/>
      <c r="H146" s="166"/>
      <c r="I146" s="166"/>
      <c r="J146" s="205" t="s">
        <v>21</v>
      </c>
      <c r="K146" s="206"/>
      <c r="L146" s="1"/>
      <c r="M146" s="1"/>
      <c r="N146" s="1"/>
      <c r="O146" s="1"/>
      <c r="P146" s="1"/>
      <c r="Q146" s="1"/>
      <c r="R146" s="1"/>
    </row>
    <row r="147" spans="1:19" ht="14.25" customHeight="1" thickBot="1" x14ac:dyDescent="0.2">
      <c r="A147" s="227"/>
      <c r="B147" s="228"/>
      <c r="C147" s="3" t="s">
        <v>22</v>
      </c>
      <c r="D147" s="165"/>
      <c r="E147" s="166"/>
      <c r="F147" s="166"/>
      <c r="G147" s="166"/>
      <c r="H147" s="166"/>
      <c r="I147" s="167"/>
      <c r="J147" s="6" t="s">
        <v>23</v>
      </c>
      <c r="K147" s="4"/>
      <c r="L147" s="1"/>
      <c r="M147" s="1"/>
      <c r="N147" s="1"/>
      <c r="O147" s="1"/>
      <c r="P147" s="1"/>
      <c r="Q147" s="1"/>
      <c r="R147" s="1"/>
    </row>
    <row r="148" spans="1:19" ht="14.25" thickBot="1" x14ac:dyDescent="0.2">
      <c r="A148" s="227"/>
      <c r="B148" s="228"/>
      <c r="C148" s="3" t="s">
        <v>24</v>
      </c>
      <c r="D148" s="40"/>
      <c r="E148" s="9" t="s">
        <v>25</v>
      </c>
      <c r="F148" s="41"/>
      <c r="G148" s="207"/>
      <c r="H148" s="194"/>
      <c r="I148" s="1"/>
      <c r="J148" s="1"/>
      <c r="K148" s="1"/>
      <c r="L148" s="1"/>
      <c r="M148" s="1"/>
      <c r="N148" s="1"/>
      <c r="O148" s="1"/>
      <c r="P148" s="1"/>
      <c r="Q148" s="1"/>
      <c r="R148" s="1"/>
    </row>
    <row r="149" spans="1:19" ht="14.25" thickBot="1" x14ac:dyDescent="0.2">
      <c r="A149" s="227"/>
      <c r="B149" s="228"/>
      <c r="C149" s="5" t="s">
        <v>26</v>
      </c>
      <c r="D149" s="165"/>
      <c r="E149" s="166"/>
      <c r="F149" s="166"/>
      <c r="G149" s="166"/>
      <c r="H149" s="166"/>
      <c r="I149" s="166"/>
      <c r="J149" s="166"/>
      <c r="K149" s="166"/>
      <c r="L149" s="167"/>
      <c r="M149" s="1"/>
      <c r="N149" s="1"/>
      <c r="O149" s="1"/>
      <c r="P149" s="1"/>
      <c r="Q149" s="1"/>
      <c r="R149" s="1"/>
    </row>
    <row r="150" spans="1:19" ht="14.25" thickBot="1" x14ac:dyDescent="0.2">
      <c r="A150" s="227"/>
      <c r="B150" s="228"/>
      <c r="C150" s="5" t="s">
        <v>27</v>
      </c>
      <c r="D150" s="104"/>
      <c r="E150" s="7" t="s">
        <v>25</v>
      </c>
      <c r="F150" s="104"/>
      <c r="G150" s="7" t="s">
        <v>25</v>
      </c>
      <c r="H150" s="105"/>
      <c r="I150" s="1"/>
      <c r="J150" s="1"/>
      <c r="K150" s="1"/>
      <c r="L150" s="1"/>
      <c r="M150" s="1"/>
      <c r="N150" s="1"/>
      <c r="O150" s="1"/>
      <c r="P150" s="1"/>
      <c r="Q150" s="1"/>
      <c r="R150" s="1"/>
    </row>
    <row r="151" spans="1:19" x14ac:dyDescent="0.15">
      <c r="A151" s="227"/>
      <c r="B151" s="228"/>
      <c r="C151" s="8" t="s">
        <v>28</v>
      </c>
      <c r="D151" s="223" t="s">
        <v>29</v>
      </c>
      <c r="E151" s="175"/>
      <c r="F151" s="173" t="s">
        <v>30</v>
      </c>
      <c r="G151" s="204"/>
      <c r="H151" s="9"/>
      <c r="I151" s="9"/>
      <c r="J151" s="9"/>
      <c r="K151" s="9"/>
      <c r="L151" s="1"/>
      <c r="M151" s="1"/>
      <c r="N151" s="1"/>
      <c r="O151" s="1"/>
      <c r="P151" s="1"/>
      <c r="Q151" s="1"/>
      <c r="R151" s="1"/>
    </row>
    <row r="152" spans="1:19" ht="14.25" thickBot="1" x14ac:dyDescent="0.2">
      <c r="A152" s="229"/>
      <c r="B152" s="230"/>
      <c r="C152" s="10" t="s">
        <v>31</v>
      </c>
      <c r="D152" s="220"/>
      <c r="E152" s="188"/>
      <c r="F152" s="189"/>
      <c r="G152" s="221"/>
      <c r="H152" s="4"/>
      <c r="I152" s="4"/>
      <c r="J152" s="4"/>
      <c r="K152" s="4"/>
      <c r="L152" s="4"/>
      <c r="M152" s="4"/>
      <c r="N152" s="4"/>
      <c r="O152" s="1"/>
      <c r="P152" s="1"/>
      <c r="Q152" s="1"/>
      <c r="R152" s="1"/>
    </row>
    <row r="153" spans="1:19" ht="13.5" customHeight="1" x14ac:dyDescent="0.15">
      <c r="A153" s="1"/>
      <c r="B153" s="36"/>
      <c r="C153" s="196" t="s">
        <v>28</v>
      </c>
      <c r="D153" s="163" t="s">
        <v>29</v>
      </c>
      <c r="E153" s="109"/>
      <c r="F153" s="168" t="s">
        <v>30</v>
      </c>
      <c r="G153" s="109"/>
      <c r="H153" s="168" t="s">
        <v>32</v>
      </c>
      <c r="I153" s="109"/>
      <c r="J153" s="168" t="s">
        <v>33</v>
      </c>
      <c r="K153" s="109"/>
      <c r="L153" s="112" t="str">
        <f>"令和"&amp;非表示!$B$3&amp;"年度"</f>
        <v>令和7年度</v>
      </c>
      <c r="M153" s="113" t="str">
        <f>"令和"&amp;非表示!$B$3&amp;"年"</f>
        <v>令和7年</v>
      </c>
      <c r="N153" s="114" t="str">
        <f>"令和"&amp;非表示!$B$3&amp;"年"</f>
        <v>令和7年</v>
      </c>
      <c r="O153" s="173" t="s">
        <v>34</v>
      </c>
      <c r="P153" s="174"/>
      <c r="Q153" s="175"/>
      <c r="R153" s="176" t="s">
        <v>35</v>
      </c>
    </row>
    <row r="154" spans="1:19" ht="13.5" customHeight="1" x14ac:dyDescent="0.15">
      <c r="A154" s="1"/>
      <c r="B154" s="36"/>
      <c r="C154" s="197"/>
      <c r="D154" s="164"/>
      <c r="E154" s="111"/>
      <c r="F154" s="110"/>
      <c r="G154" s="111"/>
      <c r="H154" s="110"/>
      <c r="I154" s="111"/>
      <c r="J154" s="110"/>
      <c r="K154" s="111"/>
      <c r="L154" s="115" t="s">
        <v>36</v>
      </c>
      <c r="M154" s="116"/>
      <c r="N154" s="117"/>
      <c r="O154" s="11" t="s">
        <v>37</v>
      </c>
      <c r="P154" s="11" t="s">
        <v>14</v>
      </c>
      <c r="Q154" s="11" t="s">
        <v>15</v>
      </c>
      <c r="R154" s="177"/>
    </row>
    <row r="155" spans="1:19" x14ac:dyDescent="0.15">
      <c r="A155" s="178"/>
      <c r="B155" s="179"/>
      <c r="C155" s="12" t="s">
        <v>38</v>
      </c>
      <c r="D155" s="153"/>
      <c r="E155" s="121"/>
      <c r="F155" s="120"/>
      <c r="G155" s="121"/>
      <c r="H155" s="120"/>
      <c r="I155" s="121"/>
      <c r="J155" s="120"/>
      <c r="K155" s="121"/>
      <c r="L155" s="170"/>
      <c r="M155" s="171"/>
      <c r="N155" s="172"/>
      <c r="O155" s="13"/>
      <c r="P155" s="13"/>
      <c r="Q155" s="13"/>
      <c r="R155" s="14"/>
    </row>
    <row r="156" spans="1:19" ht="14.25" thickBot="1" x14ac:dyDescent="0.2">
      <c r="A156" s="178"/>
      <c r="B156" s="179"/>
      <c r="C156" s="12" t="s">
        <v>39</v>
      </c>
      <c r="D156" s="153"/>
      <c r="E156" s="121"/>
      <c r="F156" s="120"/>
      <c r="G156" s="121"/>
      <c r="H156" s="120"/>
      <c r="I156" s="121"/>
      <c r="J156" s="120"/>
      <c r="K156" s="121"/>
      <c r="L156" s="154"/>
      <c r="M156" s="155"/>
      <c r="N156" s="156"/>
      <c r="O156" s="13"/>
      <c r="P156" s="13"/>
      <c r="Q156" s="13"/>
      <c r="R156" s="14"/>
    </row>
    <row r="157" spans="1:19" x14ac:dyDescent="0.15">
      <c r="A157" s="178"/>
      <c r="B157" s="179"/>
      <c r="C157" s="12" t="s">
        <v>40</v>
      </c>
      <c r="D157" s="153"/>
      <c r="E157" s="121"/>
      <c r="F157" s="120"/>
      <c r="G157" s="121"/>
      <c r="H157" s="120"/>
      <c r="I157" s="121"/>
      <c r="J157" s="120"/>
      <c r="K157" s="121"/>
      <c r="L157" s="154"/>
      <c r="M157" s="155"/>
      <c r="N157" s="156"/>
      <c r="O157" s="13"/>
      <c r="P157" s="13"/>
      <c r="Q157" s="13"/>
      <c r="R157" s="61"/>
      <c r="S157" s="64" t="s">
        <v>41</v>
      </c>
    </row>
    <row r="158" spans="1:19" ht="14.25" thickBot="1" x14ac:dyDescent="0.2">
      <c r="A158" s="178"/>
      <c r="B158" s="179"/>
      <c r="C158" s="12" t="s">
        <v>42</v>
      </c>
      <c r="D158" s="153"/>
      <c r="E158" s="121"/>
      <c r="F158" s="120"/>
      <c r="G158" s="121"/>
      <c r="H158" s="120"/>
      <c r="I158" s="121"/>
      <c r="J158" s="120"/>
      <c r="K158" s="121"/>
      <c r="L158" s="154"/>
      <c r="M158" s="155"/>
      <c r="N158" s="156"/>
      <c r="O158" s="55"/>
      <c r="P158" s="55"/>
      <c r="Q158" s="55"/>
      <c r="R158" s="63"/>
      <c r="S158" s="65"/>
    </row>
    <row r="159" spans="1:19" x14ac:dyDescent="0.15">
      <c r="A159" s="178"/>
      <c r="B159" s="179"/>
      <c r="C159" s="12" t="s">
        <v>43</v>
      </c>
      <c r="D159" s="153"/>
      <c r="E159" s="121"/>
      <c r="F159" s="120"/>
      <c r="G159" s="121"/>
      <c r="H159" s="120"/>
      <c r="I159" s="121"/>
      <c r="J159" s="120"/>
      <c r="K159" s="121"/>
      <c r="L159" s="154"/>
      <c r="M159" s="155"/>
      <c r="N159" s="156"/>
      <c r="O159" s="55"/>
      <c r="P159" s="55"/>
      <c r="Q159" s="55"/>
      <c r="R159" s="56"/>
    </row>
    <row r="160" spans="1:19" x14ac:dyDescent="0.15">
      <c r="A160" s="178"/>
      <c r="B160" s="179"/>
      <c r="C160" s="12" t="s">
        <v>44</v>
      </c>
      <c r="D160" s="153"/>
      <c r="E160" s="121"/>
      <c r="F160" s="120"/>
      <c r="G160" s="121"/>
      <c r="H160" s="120"/>
      <c r="I160" s="121"/>
      <c r="J160" s="120"/>
      <c r="K160" s="121"/>
      <c r="L160" s="154"/>
      <c r="M160" s="155"/>
      <c r="N160" s="156"/>
      <c r="O160" s="55"/>
      <c r="P160" s="55"/>
      <c r="Q160" s="55"/>
      <c r="R160" s="56"/>
    </row>
    <row r="161" spans="1:20" x14ac:dyDescent="0.15">
      <c r="A161" s="178"/>
      <c r="B161" s="179"/>
      <c r="C161" s="12" t="s">
        <v>45</v>
      </c>
      <c r="D161" s="153"/>
      <c r="E161" s="121"/>
      <c r="F161" s="120"/>
      <c r="G161" s="121"/>
      <c r="H161" s="120"/>
      <c r="I161" s="121"/>
      <c r="J161" s="120"/>
      <c r="K161" s="121"/>
      <c r="L161" s="154"/>
      <c r="M161" s="155"/>
      <c r="N161" s="156"/>
      <c r="O161" s="55"/>
      <c r="P161" s="55"/>
      <c r="Q161" s="55"/>
      <c r="R161" s="56"/>
    </row>
    <row r="162" spans="1:20" x14ac:dyDescent="0.15">
      <c r="A162" s="178"/>
      <c r="B162" s="179"/>
      <c r="C162" s="12" t="s">
        <v>46</v>
      </c>
      <c r="D162" s="153"/>
      <c r="E162" s="121"/>
      <c r="F162" s="120"/>
      <c r="G162" s="121"/>
      <c r="H162" s="120"/>
      <c r="I162" s="121"/>
      <c r="J162" s="120"/>
      <c r="K162" s="121"/>
      <c r="L162" s="154"/>
      <c r="M162" s="155"/>
      <c r="N162" s="156"/>
      <c r="O162" s="55"/>
      <c r="P162" s="55"/>
      <c r="Q162" s="55"/>
      <c r="R162" s="56"/>
    </row>
    <row r="163" spans="1:20" x14ac:dyDescent="0.15">
      <c r="A163" s="178"/>
      <c r="B163" s="179"/>
      <c r="C163" s="12" t="s">
        <v>47</v>
      </c>
      <c r="D163" s="153"/>
      <c r="E163" s="121"/>
      <c r="F163" s="120"/>
      <c r="G163" s="121"/>
      <c r="H163" s="120"/>
      <c r="I163" s="121"/>
      <c r="J163" s="120"/>
      <c r="K163" s="121"/>
      <c r="L163" s="154"/>
      <c r="M163" s="155"/>
      <c r="N163" s="156"/>
      <c r="O163" s="55"/>
      <c r="P163" s="55"/>
      <c r="Q163" s="55"/>
      <c r="R163" s="56"/>
    </row>
    <row r="164" spans="1:20" x14ac:dyDescent="0.15">
      <c r="A164" s="178"/>
      <c r="B164" s="179"/>
      <c r="C164" s="12" t="s">
        <v>48</v>
      </c>
      <c r="D164" s="153"/>
      <c r="E164" s="121"/>
      <c r="F164" s="120"/>
      <c r="G164" s="121"/>
      <c r="H164" s="120"/>
      <c r="I164" s="121"/>
      <c r="J164" s="120"/>
      <c r="K164" s="121"/>
      <c r="L164" s="154"/>
      <c r="M164" s="155"/>
      <c r="N164" s="156"/>
      <c r="O164" s="55"/>
      <c r="P164" s="55"/>
      <c r="Q164" s="55"/>
      <c r="R164" s="56"/>
    </row>
    <row r="165" spans="1:20" ht="14.25" thickBot="1" x14ac:dyDescent="0.2">
      <c r="A165" s="178"/>
      <c r="B165" s="179"/>
      <c r="C165" s="17" t="s">
        <v>49</v>
      </c>
      <c r="D165" s="169"/>
      <c r="E165" s="136"/>
      <c r="F165" s="135"/>
      <c r="G165" s="136"/>
      <c r="H165" s="120"/>
      <c r="I165" s="121"/>
      <c r="J165" s="120"/>
      <c r="K165" s="121"/>
      <c r="L165" s="154"/>
      <c r="M165" s="155"/>
      <c r="N165" s="156"/>
      <c r="O165" s="57"/>
      <c r="P165" s="57"/>
      <c r="Q165" s="57"/>
      <c r="R165" s="58"/>
    </row>
    <row r="166" spans="1:20" ht="13.5" customHeight="1" x14ac:dyDescent="0.15">
      <c r="A166" s="190" t="s">
        <v>50</v>
      </c>
      <c r="B166" s="191"/>
      <c r="C166" s="196" t="s">
        <v>28</v>
      </c>
      <c r="D166" s="163" t="s">
        <v>29</v>
      </c>
      <c r="E166" s="109"/>
      <c r="F166" s="168" t="s">
        <v>30</v>
      </c>
      <c r="G166" s="109"/>
      <c r="H166" s="168" t="s">
        <v>32</v>
      </c>
      <c r="I166" s="109"/>
      <c r="J166" s="168" t="s">
        <v>33</v>
      </c>
      <c r="K166" s="109"/>
      <c r="L166" s="112" t="str">
        <f>"令和"&amp;非表示!$B$3&amp;"年度"</f>
        <v>令和7年度</v>
      </c>
      <c r="M166" s="113" t="str">
        <f>"令和"&amp;非表示!$B$3&amp;"年"</f>
        <v>令和7年</v>
      </c>
      <c r="N166" s="114" t="str">
        <f>"令和"&amp;非表示!$B$3&amp;"年"</f>
        <v>令和7年</v>
      </c>
      <c r="O166" s="173" t="s">
        <v>34</v>
      </c>
      <c r="P166" s="174"/>
      <c r="Q166" s="175"/>
      <c r="R166" s="176" t="s">
        <v>35</v>
      </c>
    </row>
    <row r="167" spans="1:20" ht="13.5" customHeight="1" thickBot="1" x14ac:dyDescent="0.2">
      <c r="A167" s="192"/>
      <c r="B167" s="193"/>
      <c r="C167" s="197"/>
      <c r="D167" s="164"/>
      <c r="E167" s="111"/>
      <c r="F167" s="110"/>
      <c r="G167" s="111"/>
      <c r="H167" s="110"/>
      <c r="I167" s="111"/>
      <c r="J167" s="110"/>
      <c r="K167" s="111"/>
      <c r="L167" s="115" t="s">
        <v>36</v>
      </c>
      <c r="M167" s="116"/>
      <c r="N167" s="117"/>
      <c r="O167" s="11" t="s">
        <v>37</v>
      </c>
      <c r="P167" s="11" t="s">
        <v>14</v>
      </c>
      <c r="Q167" s="11" t="s">
        <v>15</v>
      </c>
      <c r="R167" s="177"/>
    </row>
    <row r="168" spans="1:20" x14ac:dyDescent="0.15">
      <c r="A168" s="182" t="s">
        <v>51</v>
      </c>
      <c r="B168" s="183"/>
      <c r="C168" s="180" t="s">
        <v>52</v>
      </c>
      <c r="D168" s="152"/>
      <c r="E168" s="142"/>
      <c r="F168" s="141"/>
      <c r="G168" s="142"/>
      <c r="H168" s="141"/>
      <c r="I168" s="142"/>
      <c r="J168" s="141"/>
      <c r="K168" s="142"/>
      <c r="L168" s="143"/>
      <c r="M168" s="144"/>
      <c r="N168" s="145"/>
      <c r="O168" s="32"/>
      <c r="P168" s="32"/>
      <c r="Q168" s="32"/>
      <c r="R168" s="33"/>
      <c r="S168" t="str">
        <f>IF(D168="","",$D$145)</f>
        <v/>
      </c>
      <c r="T168" t="str">
        <f>IF(D168="","",$D$146)</f>
        <v/>
      </c>
    </row>
    <row r="169" spans="1:20" ht="13.5" customHeight="1" x14ac:dyDescent="0.15">
      <c r="A169" s="184"/>
      <c r="B169" s="185"/>
      <c r="C169" s="181"/>
      <c r="D169" s="146"/>
      <c r="E169" s="147"/>
      <c r="F169" s="148"/>
      <c r="G169" s="147"/>
      <c r="H169" s="148"/>
      <c r="I169" s="147"/>
      <c r="J169" s="148"/>
      <c r="K169" s="147"/>
      <c r="L169" s="149"/>
      <c r="M169" s="150"/>
      <c r="N169" s="151"/>
      <c r="O169" s="30"/>
      <c r="P169" s="30"/>
      <c r="Q169" s="30"/>
      <c r="R169" s="31"/>
      <c r="S169" t="str">
        <f t="shared" ref="S169:S175" si="8">IF(D169="","",$D$145)</f>
        <v/>
      </c>
      <c r="T169" t="str">
        <f t="shared" ref="T169:T181" si="9">IF(D169="","",$D$146)</f>
        <v/>
      </c>
    </row>
    <row r="170" spans="1:20" x14ac:dyDescent="0.15">
      <c r="A170" s="184"/>
      <c r="B170" s="185"/>
      <c r="C170" s="180" t="s">
        <v>53</v>
      </c>
      <c r="D170" s="152"/>
      <c r="E170" s="142"/>
      <c r="F170" s="141"/>
      <c r="G170" s="142"/>
      <c r="H170" s="141"/>
      <c r="I170" s="142"/>
      <c r="J170" s="141"/>
      <c r="K170" s="142"/>
      <c r="L170" s="143"/>
      <c r="M170" s="144"/>
      <c r="N170" s="145"/>
      <c r="O170" s="32"/>
      <c r="P170" s="32"/>
      <c r="Q170" s="32"/>
      <c r="R170" s="33"/>
      <c r="S170" t="str">
        <f t="shared" si="8"/>
        <v/>
      </c>
      <c r="T170" t="str">
        <f t="shared" si="9"/>
        <v/>
      </c>
    </row>
    <row r="171" spans="1:20" x14ac:dyDescent="0.15">
      <c r="A171" s="37"/>
      <c r="B171" s="38"/>
      <c r="C171" s="181"/>
      <c r="D171" s="146"/>
      <c r="E171" s="147"/>
      <c r="F171" s="148"/>
      <c r="G171" s="147"/>
      <c r="H171" s="148"/>
      <c r="I171" s="147"/>
      <c r="J171" s="148"/>
      <c r="K171" s="147"/>
      <c r="L171" s="149"/>
      <c r="M171" s="150"/>
      <c r="N171" s="151"/>
      <c r="O171" s="30"/>
      <c r="P171" s="30"/>
      <c r="Q171" s="30"/>
      <c r="R171" s="31"/>
      <c r="S171" t="str">
        <f t="shared" si="8"/>
        <v/>
      </c>
      <c r="T171" t="str">
        <f t="shared" si="9"/>
        <v/>
      </c>
    </row>
    <row r="172" spans="1:20" x14ac:dyDescent="0.15">
      <c r="A172" s="1"/>
      <c r="B172" s="21"/>
      <c r="C172" s="180" t="s">
        <v>54</v>
      </c>
      <c r="D172" s="152"/>
      <c r="E172" s="142"/>
      <c r="F172" s="141"/>
      <c r="G172" s="142"/>
      <c r="H172" s="141"/>
      <c r="I172" s="142"/>
      <c r="J172" s="141"/>
      <c r="K172" s="142"/>
      <c r="L172" s="143"/>
      <c r="M172" s="144"/>
      <c r="N172" s="145"/>
      <c r="O172" s="32"/>
      <c r="P172" s="32"/>
      <c r="Q172" s="32"/>
      <c r="R172" s="33"/>
      <c r="S172" t="str">
        <f t="shared" si="8"/>
        <v/>
      </c>
      <c r="T172" t="str">
        <f t="shared" si="9"/>
        <v/>
      </c>
    </row>
    <row r="173" spans="1:20" x14ac:dyDescent="0.15">
      <c r="A173" s="1"/>
      <c r="B173" s="21"/>
      <c r="C173" s="181"/>
      <c r="D173" s="146"/>
      <c r="E173" s="147"/>
      <c r="F173" s="148"/>
      <c r="G173" s="147"/>
      <c r="H173" s="148"/>
      <c r="I173" s="147"/>
      <c r="J173" s="148"/>
      <c r="K173" s="147"/>
      <c r="L173" s="149"/>
      <c r="M173" s="150"/>
      <c r="N173" s="151"/>
      <c r="O173" s="30"/>
      <c r="P173" s="30"/>
      <c r="Q173" s="30"/>
      <c r="R173" s="31"/>
      <c r="S173" t="str">
        <f t="shared" si="8"/>
        <v/>
      </c>
      <c r="T173" t="str">
        <f t="shared" si="9"/>
        <v/>
      </c>
    </row>
    <row r="174" spans="1:20" x14ac:dyDescent="0.15">
      <c r="A174" s="178"/>
      <c r="B174" s="179"/>
      <c r="C174" s="180" t="s">
        <v>55</v>
      </c>
      <c r="D174" s="152"/>
      <c r="E174" s="142"/>
      <c r="F174" s="141"/>
      <c r="G174" s="142"/>
      <c r="H174" s="141"/>
      <c r="I174" s="142"/>
      <c r="J174" s="141"/>
      <c r="K174" s="142"/>
      <c r="L174" s="143"/>
      <c r="M174" s="144"/>
      <c r="N174" s="145"/>
      <c r="O174" s="32"/>
      <c r="P174" s="32"/>
      <c r="Q174" s="32"/>
      <c r="R174" s="33"/>
      <c r="S174" t="str">
        <f t="shared" si="8"/>
        <v/>
      </c>
      <c r="T174" t="str">
        <f t="shared" si="9"/>
        <v/>
      </c>
    </row>
    <row r="175" spans="1:20" ht="14.25" thickBot="1" x14ac:dyDescent="0.2">
      <c r="A175" s="178"/>
      <c r="B175" s="179"/>
      <c r="C175" s="186"/>
      <c r="D175" s="157"/>
      <c r="E175" s="158"/>
      <c r="F175" s="159"/>
      <c r="G175" s="158"/>
      <c r="H175" s="159"/>
      <c r="I175" s="158"/>
      <c r="J175" s="159"/>
      <c r="K175" s="158"/>
      <c r="L175" s="160"/>
      <c r="M175" s="161"/>
      <c r="N175" s="162"/>
      <c r="O175" s="34"/>
      <c r="P175" s="34"/>
      <c r="Q175" s="34"/>
      <c r="R175" s="35"/>
      <c r="S175" t="str">
        <f t="shared" si="8"/>
        <v/>
      </c>
      <c r="T175" t="str">
        <f t="shared" si="9"/>
        <v/>
      </c>
    </row>
    <row r="176" spans="1:20" ht="13.5" customHeight="1" x14ac:dyDescent="0.15">
      <c r="A176" s="190" t="s">
        <v>56</v>
      </c>
      <c r="B176" s="191"/>
      <c r="C176" s="208" t="s">
        <v>28</v>
      </c>
      <c r="D176" s="163" t="s">
        <v>29</v>
      </c>
      <c r="E176" s="109"/>
      <c r="F176" s="168" t="s">
        <v>30</v>
      </c>
      <c r="G176" s="109"/>
      <c r="H176" s="168" t="s">
        <v>32</v>
      </c>
      <c r="I176" s="109"/>
      <c r="J176" s="168" t="s">
        <v>33</v>
      </c>
      <c r="K176" s="109"/>
      <c r="L176" s="112" t="str">
        <f>"令和"&amp;非表示!$B$3&amp;"年度"</f>
        <v>令和7年度</v>
      </c>
      <c r="M176" s="113" t="str">
        <f>"令和"&amp;非表示!$B$3&amp;"年"</f>
        <v>令和7年</v>
      </c>
      <c r="N176" s="114" t="str">
        <f>"令和"&amp;非表示!$B$3&amp;"年"</f>
        <v>令和7年</v>
      </c>
      <c r="O176" s="173" t="s">
        <v>34</v>
      </c>
      <c r="P176" s="174"/>
      <c r="Q176" s="175"/>
      <c r="R176" s="176" t="s">
        <v>35</v>
      </c>
    </row>
    <row r="177" spans="1:20" ht="13.5" customHeight="1" thickBot="1" x14ac:dyDescent="0.2">
      <c r="A177" s="192"/>
      <c r="B177" s="193"/>
      <c r="C177" s="209"/>
      <c r="D177" s="164"/>
      <c r="E177" s="111"/>
      <c r="F177" s="110"/>
      <c r="G177" s="111"/>
      <c r="H177" s="110"/>
      <c r="I177" s="111"/>
      <c r="J177" s="110"/>
      <c r="K177" s="111"/>
      <c r="L177" s="115" t="s">
        <v>36</v>
      </c>
      <c r="M177" s="116"/>
      <c r="N177" s="117"/>
      <c r="O177" s="11" t="s">
        <v>37</v>
      </c>
      <c r="P177" s="11" t="s">
        <v>14</v>
      </c>
      <c r="Q177" s="11" t="s">
        <v>15</v>
      </c>
      <c r="R177" s="177"/>
    </row>
    <row r="178" spans="1:20" x14ac:dyDescent="0.15">
      <c r="A178" s="182" t="s">
        <v>57</v>
      </c>
      <c r="B178" s="183"/>
      <c r="C178" s="59" t="s">
        <v>52</v>
      </c>
      <c r="D178" s="118"/>
      <c r="E178" s="119"/>
      <c r="F178" s="119"/>
      <c r="G178" s="119"/>
      <c r="H178" s="120"/>
      <c r="I178" s="121"/>
      <c r="J178" s="120"/>
      <c r="K178" s="121"/>
      <c r="L178" s="130"/>
      <c r="M178" s="131"/>
      <c r="N178" s="132"/>
      <c r="O178" s="15"/>
      <c r="P178" s="15"/>
      <c r="Q178" s="15"/>
      <c r="R178" s="16"/>
      <c r="S178" t="str">
        <f t="shared" ref="S178:S181" si="10">IF(D178="","",$D$145)</f>
        <v/>
      </c>
      <c r="T178" t="str">
        <f t="shared" si="9"/>
        <v/>
      </c>
    </row>
    <row r="179" spans="1:20" ht="13.5" customHeight="1" x14ac:dyDescent="0.15">
      <c r="A179" s="184"/>
      <c r="B179" s="185"/>
      <c r="C179" s="59" t="s">
        <v>53</v>
      </c>
      <c r="D179" s="118"/>
      <c r="E179" s="119"/>
      <c r="F179" s="119"/>
      <c r="G179" s="119"/>
      <c r="H179" s="120"/>
      <c r="I179" s="121"/>
      <c r="J179" s="120"/>
      <c r="K179" s="121"/>
      <c r="L179" s="130"/>
      <c r="M179" s="131"/>
      <c r="N179" s="132"/>
      <c r="O179" s="26"/>
      <c r="P179" s="26"/>
      <c r="Q179" s="26"/>
      <c r="R179" s="27"/>
      <c r="S179" t="str">
        <f t="shared" si="10"/>
        <v/>
      </c>
      <c r="T179" t="str">
        <f t="shared" si="9"/>
        <v/>
      </c>
    </row>
    <row r="180" spans="1:20" x14ac:dyDescent="0.15">
      <c r="A180" s="184"/>
      <c r="B180" s="185"/>
      <c r="C180" s="59" t="s">
        <v>54</v>
      </c>
      <c r="D180" s="118"/>
      <c r="E180" s="119"/>
      <c r="F180" s="119"/>
      <c r="G180" s="119"/>
      <c r="H180" s="120"/>
      <c r="I180" s="121"/>
      <c r="J180" s="120"/>
      <c r="K180" s="121"/>
      <c r="L180" s="130"/>
      <c r="M180" s="131"/>
      <c r="N180" s="132"/>
      <c r="O180" s="26"/>
      <c r="P180" s="26"/>
      <c r="Q180" s="26"/>
      <c r="R180" s="27"/>
      <c r="S180" t="str">
        <f t="shared" si="10"/>
        <v/>
      </c>
      <c r="T180" t="str">
        <f t="shared" si="9"/>
        <v/>
      </c>
    </row>
    <row r="181" spans="1:20" ht="14.25" thickBot="1" x14ac:dyDescent="0.2">
      <c r="A181" s="1"/>
      <c r="B181" s="21"/>
      <c r="C181" s="60" t="s">
        <v>55</v>
      </c>
      <c r="D181" s="133"/>
      <c r="E181" s="134"/>
      <c r="F181" s="134"/>
      <c r="G181" s="134"/>
      <c r="H181" s="135"/>
      <c r="I181" s="136"/>
      <c r="J181" s="135"/>
      <c r="K181" s="136"/>
      <c r="L181" s="137"/>
      <c r="M181" s="138"/>
      <c r="N181" s="139"/>
      <c r="O181" s="18"/>
      <c r="P181" s="18"/>
      <c r="Q181" s="18"/>
      <c r="R181" s="19"/>
      <c r="S181" t="str">
        <f t="shared" si="10"/>
        <v/>
      </c>
      <c r="T181" t="str">
        <f t="shared" si="9"/>
        <v/>
      </c>
    </row>
    <row r="182" spans="1:20" x14ac:dyDescent="0.15">
      <c r="A182" s="1"/>
      <c r="B182" s="1"/>
      <c r="C182" s="1"/>
      <c r="D182" s="1"/>
      <c r="E182" s="1"/>
      <c r="F182" s="1"/>
      <c r="G182" s="1"/>
      <c r="H182" s="1"/>
      <c r="I182" s="1"/>
      <c r="J182" s="1"/>
      <c r="K182" s="1"/>
      <c r="L182" s="1"/>
      <c r="M182" s="1"/>
      <c r="N182" s="1"/>
      <c r="O182" s="1"/>
      <c r="P182" s="1"/>
      <c r="Q182" s="1"/>
      <c r="R182" s="1"/>
    </row>
    <row r="183" spans="1:20" x14ac:dyDescent="0.15">
      <c r="A183" s="1"/>
      <c r="B183" s="1"/>
      <c r="C183" s="1"/>
      <c r="D183" s="1"/>
      <c r="E183" s="1"/>
      <c r="F183" s="1"/>
      <c r="G183" s="1"/>
      <c r="H183" s="1"/>
      <c r="I183" s="1"/>
      <c r="J183" s="1"/>
      <c r="K183" s="1"/>
      <c r="L183" s="1"/>
      <c r="M183" s="1"/>
      <c r="N183" s="1"/>
      <c r="O183" s="1"/>
      <c r="P183" s="1"/>
      <c r="Q183" s="1"/>
      <c r="R183" s="1"/>
    </row>
    <row r="184" spans="1:20" ht="14.25" thickBot="1" x14ac:dyDescent="0.2">
      <c r="A184" s="1"/>
      <c r="B184" s="1"/>
      <c r="C184" s="1"/>
      <c r="D184" s="4"/>
      <c r="E184" s="4"/>
      <c r="F184" s="4"/>
      <c r="G184" s="4"/>
      <c r="H184" s="4"/>
      <c r="I184" s="4"/>
      <c r="J184" s="4"/>
      <c r="K184" s="4"/>
      <c r="L184" s="25"/>
      <c r="M184" s="25"/>
      <c r="N184" s="25"/>
      <c r="O184" s="1"/>
      <c r="P184" s="1"/>
      <c r="Q184" s="1"/>
      <c r="R184" s="1"/>
    </row>
    <row r="185" spans="1:20" ht="14.25" customHeight="1" thickBot="1" x14ac:dyDescent="0.2">
      <c r="A185" s="198" t="s">
        <v>58</v>
      </c>
      <c r="B185" s="199"/>
      <c r="C185" s="3" t="s">
        <v>13</v>
      </c>
      <c r="D185" s="44" t="str">
        <f>"令和"&amp;非表示!$B$3&amp;"年"</f>
        <v>令和7年</v>
      </c>
      <c r="E185" s="62"/>
      <c r="F185" s="42" t="s">
        <v>14</v>
      </c>
      <c r="G185" s="62"/>
      <c r="H185" s="43" t="s">
        <v>15</v>
      </c>
      <c r="I185" s="4"/>
      <c r="J185" s="4"/>
      <c r="K185" s="4"/>
      <c r="L185" s="4"/>
      <c r="M185" s="4"/>
      <c r="N185" s="4"/>
      <c r="O185" s="1"/>
      <c r="P185" s="1"/>
      <c r="Q185" s="1"/>
      <c r="R185" s="1"/>
    </row>
    <row r="186" spans="1:20" ht="14.25" customHeight="1" thickBot="1" x14ac:dyDescent="0.2">
      <c r="A186" s="200"/>
      <c r="B186" s="201"/>
      <c r="C186" s="5" t="s">
        <v>16</v>
      </c>
      <c r="D186" s="165"/>
      <c r="E186" s="166"/>
      <c r="F186" s="166"/>
      <c r="G186" s="166"/>
      <c r="H186" s="167"/>
      <c r="I186" s="1"/>
      <c r="J186" s="1"/>
      <c r="K186" s="1"/>
      <c r="L186" s="1"/>
      <c r="M186" s="1"/>
      <c r="N186" s="1"/>
      <c r="O186" s="1"/>
      <c r="P186" s="1"/>
      <c r="Q186" s="1"/>
      <c r="R186" s="1"/>
    </row>
    <row r="187" spans="1:20" ht="14.25" customHeight="1" thickBot="1" x14ac:dyDescent="0.2">
      <c r="A187" s="200"/>
      <c r="B187" s="201"/>
      <c r="C187" s="5" t="s">
        <v>18</v>
      </c>
      <c r="D187" s="165"/>
      <c r="E187" s="166"/>
      <c r="F187" s="166"/>
      <c r="G187" s="205" t="s">
        <v>19</v>
      </c>
      <c r="H187" s="206"/>
      <c r="I187" s="6"/>
      <c r="J187" s="1"/>
      <c r="K187" s="1"/>
      <c r="L187" s="1"/>
      <c r="M187" s="1"/>
      <c r="N187" s="1"/>
      <c r="O187" s="1"/>
      <c r="P187" s="1"/>
      <c r="Q187" s="1"/>
      <c r="R187" s="1"/>
    </row>
    <row r="188" spans="1:20" ht="14.25" customHeight="1" thickBot="1" x14ac:dyDescent="0.2">
      <c r="A188" s="202"/>
      <c r="B188" s="203"/>
      <c r="C188" s="5" t="s">
        <v>59</v>
      </c>
      <c r="D188" s="165"/>
      <c r="E188" s="166"/>
      <c r="F188" s="166"/>
      <c r="G188" s="166"/>
      <c r="H188" s="166"/>
      <c r="I188" s="166"/>
      <c r="J188" s="205" t="s">
        <v>21</v>
      </c>
      <c r="K188" s="206"/>
      <c r="L188" s="1"/>
      <c r="M188" s="1"/>
      <c r="N188" s="1"/>
      <c r="O188" s="1"/>
      <c r="P188" s="1"/>
      <c r="Q188" s="1"/>
      <c r="R188" s="1"/>
    </row>
    <row r="189" spans="1:20" ht="14.25" customHeight="1" thickBot="1" x14ac:dyDescent="0.2">
      <c r="A189" s="1"/>
      <c r="B189" s="39"/>
      <c r="C189" s="3" t="s">
        <v>22</v>
      </c>
      <c r="D189" s="165"/>
      <c r="E189" s="166"/>
      <c r="F189" s="166"/>
      <c r="G189" s="166"/>
      <c r="H189" s="166"/>
      <c r="I189" s="167"/>
      <c r="J189" s="6" t="s">
        <v>23</v>
      </c>
      <c r="K189" s="4"/>
      <c r="L189" s="1"/>
      <c r="M189" s="1"/>
      <c r="N189" s="1"/>
      <c r="O189" s="1"/>
      <c r="P189" s="1"/>
      <c r="Q189" s="1"/>
      <c r="R189" s="1"/>
    </row>
    <row r="190" spans="1:20" ht="14.25" thickBot="1" x14ac:dyDescent="0.2">
      <c r="A190" s="1"/>
      <c r="B190" s="1"/>
      <c r="C190" s="3" t="s">
        <v>24</v>
      </c>
      <c r="D190" s="40"/>
      <c r="E190" s="9" t="s">
        <v>25</v>
      </c>
      <c r="F190" s="41"/>
      <c r="G190" s="207"/>
      <c r="H190" s="194"/>
      <c r="I190" s="1"/>
      <c r="J190" s="1"/>
      <c r="K190" s="1"/>
      <c r="L190" s="1"/>
      <c r="M190" s="1"/>
      <c r="N190" s="1"/>
      <c r="O190" s="1"/>
      <c r="P190" s="1"/>
      <c r="Q190" s="1"/>
      <c r="R190" s="1"/>
    </row>
    <row r="191" spans="1:20" ht="14.25" thickBot="1" x14ac:dyDescent="0.2">
      <c r="A191" s="1"/>
      <c r="B191" s="1"/>
      <c r="C191" s="5" t="s">
        <v>26</v>
      </c>
      <c r="D191" s="165"/>
      <c r="E191" s="166"/>
      <c r="F191" s="166"/>
      <c r="G191" s="166"/>
      <c r="H191" s="166"/>
      <c r="I191" s="166"/>
      <c r="J191" s="166"/>
      <c r="K191" s="166"/>
      <c r="L191" s="167"/>
      <c r="M191" s="1"/>
      <c r="N191" s="1"/>
      <c r="O191" s="1"/>
      <c r="P191" s="1"/>
      <c r="Q191" s="1"/>
      <c r="R191" s="1"/>
    </row>
    <row r="192" spans="1:20" ht="14.25" thickBot="1" x14ac:dyDescent="0.2">
      <c r="A192" s="1"/>
      <c r="B192" s="1"/>
      <c r="C192" s="5" t="s">
        <v>27</v>
      </c>
      <c r="D192" s="104"/>
      <c r="E192" s="7" t="s">
        <v>25</v>
      </c>
      <c r="F192" s="104"/>
      <c r="G192" s="7" t="s">
        <v>25</v>
      </c>
      <c r="H192" s="105"/>
      <c r="I192" s="1"/>
      <c r="J192" s="1"/>
      <c r="K192" s="1"/>
      <c r="L192" s="1"/>
      <c r="M192" s="1"/>
      <c r="N192" s="1"/>
      <c r="O192" s="1"/>
      <c r="P192" s="1"/>
      <c r="Q192" s="1"/>
      <c r="R192" s="1"/>
    </row>
    <row r="193" spans="1:20" x14ac:dyDescent="0.15">
      <c r="A193" s="1"/>
      <c r="B193" s="1"/>
      <c r="C193" s="66" t="s">
        <v>28</v>
      </c>
      <c r="D193" s="174" t="s">
        <v>29</v>
      </c>
      <c r="E193" s="175"/>
      <c r="F193" s="173" t="s">
        <v>30</v>
      </c>
      <c r="G193" s="204"/>
      <c r="H193" s="9"/>
      <c r="I193" s="9"/>
      <c r="J193" s="9"/>
      <c r="K193" s="9"/>
      <c r="L193" s="1"/>
      <c r="M193" s="1"/>
      <c r="N193" s="1"/>
      <c r="O193" s="1"/>
      <c r="P193" s="1"/>
      <c r="Q193" s="1"/>
      <c r="R193" s="1"/>
    </row>
    <row r="194" spans="1:20" ht="13.5" customHeight="1" thickBot="1" x14ac:dyDescent="0.2">
      <c r="A194" s="1"/>
      <c r="B194" s="1"/>
      <c r="C194" s="10" t="s">
        <v>31</v>
      </c>
      <c r="D194" s="123"/>
      <c r="E194" s="219"/>
      <c r="F194" s="219"/>
      <c r="G194" s="122"/>
      <c r="H194" s="68"/>
      <c r="I194" s="4"/>
      <c r="J194" s="4"/>
      <c r="K194" s="4"/>
      <c r="L194" s="4"/>
      <c r="M194" s="4"/>
      <c r="N194" s="4"/>
      <c r="O194" s="1"/>
      <c r="P194" s="1"/>
      <c r="Q194" s="1"/>
      <c r="R194" s="1"/>
    </row>
    <row r="195" spans="1:20" ht="13.5" customHeight="1" x14ac:dyDescent="0.15">
      <c r="A195" s="1"/>
      <c r="B195" s="1"/>
      <c r="C195" s="10" t="s">
        <v>60</v>
      </c>
      <c r="D195" s="215"/>
      <c r="E195" s="216"/>
      <c r="F195" s="216"/>
      <c r="G195" s="217"/>
      <c r="H195" s="212" t="s">
        <v>36</v>
      </c>
      <c r="I195" s="213"/>
      <c r="J195" s="214"/>
      <c r="K195" s="4"/>
      <c r="L195" s="4"/>
      <c r="M195" s="4"/>
      <c r="N195" s="4"/>
      <c r="O195" s="1"/>
      <c r="P195" s="1"/>
      <c r="Q195" s="1"/>
      <c r="R195" s="1"/>
    </row>
    <row r="196" spans="1:20" x14ac:dyDescent="0.15">
      <c r="A196" s="1"/>
      <c r="B196" s="1"/>
      <c r="C196" s="10" t="s">
        <v>61</v>
      </c>
      <c r="D196" s="211"/>
      <c r="E196" s="123"/>
      <c r="F196" s="122"/>
      <c r="G196" s="123"/>
      <c r="H196" s="124"/>
      <c r="I196" s="125"/>
      <c r="J196" s="126"/>
      <c r="K196" s="4"/>
      <c r="L196" s="4"/>
      <c r="M196" s="4"/>
      <c r="N196" s="4"/>
      <c r="O196" s="1"/>
      <c r="P196" s="1"/>
      <c r="Q196" s="1"/>
      <c r="R196" s="1"/>
    </row>
    <row r="197" spans="1:20" ht="14.25" thickBot="1" x14ac:dyDescent="0.2">
      <c r="A197" s="1"/>
      <c r="B197" s="1"/>
      <c r="C197" s="67" t="s">
        <v>62</v>
      </c>
      <c r="D197" s="187"/>
      <c r="E197" s="188"/>
      <c r="F197" s="189"/>
      <c r="G197" s="188"/>
      <c r="H197" s="127"/>
      <c r="I197" s="128"/>
      <c r="J197" s="129"/>
      <c r="K197" s="4"/>
      <c r="L197" s="4"/>
      <c r="M197" s="4"/>
      <c r="N197" s="4"/>
      <c r="O197" s="1"/>
      <c r="P197" s="1"/>
      <c r="Q197" s="1"/>
      <c r="R197" s="1"/>
    </row>
    <row r="198" spans="1:20" ht="13.5" customHeight="1" x14ac:dyDescent="0.15">
      <c r="A198" s="190" t="s">
        <v>50</v>
      </c>
      <c r="B198" s="191"/>
      <c r="C198" s="218" t="s">
        <v>28</v>
      </c>
      <c r="D198" s="210" t="s">
        <v>29</v>
      </c>
      <c r="E198" s="140"/>
      <c r="F198" s="108" t="s">
        <v>30</v>
      </c>
      <c r="G198" s="140"/>
      <c r="H198" s="108" t="s">
        <v>32</v>
      </c>
      <c r="I198" s="140"/>
      <c r="J198" s="108" t="s">
        <v>33</v>
      </c>
      <c r="K198" s="109"/>
      <c r="L198" s="112" t="str">
        <f>"令和"&amp;非表示!$B$3&amp;"年度"</f>
        <v>令和7年度</v>
      </c>
      <c r="M198" s="113" t="str">
        <f>"令和"&amp;非表示!$B$3&amp;"年"</f>
        <v>令和7年</v>
      </c>
      <c r="N198" s="114" t="str">
        <f>"令和"&amp;非表示!$B$3&amp;"年"</f>
        <v>令和7年</v>
      </c>
      <c r="O198" s="173" t="s">
        <v>34</v>
      </c>
      <c r="P198" s="174"/>
      <c r="Q198" s="175"/>
      <c r="R198" s="176" t="s">
        <v>35</v>
      </c>
    </row>
    <row r="199" spans="1:20" ht="13.5" customHeight="1" thickBot="1" x14ac:dyDescent="0.2">
      <c r="A199" s="192"/>
      <c r="B199" s="193"/>
      <c r="C199" s="197"/>
      <c r="D199" s="164"/>
      <c r="E199" s="111"/>
      <c r="F199" s="110"/>
      <c r="G199" s="111"/>
      <c r="H199" s="110"/>
      <c r="I199" s="111"/>
      <c r="J199" s="110"/>
      <c r="K199" s="111"/>
      <c r="L199" s="115" t="s">
        <v>36</v>
      </c>
      <c r="M199" s="116"/>
      <c r="N199" s="117"/>
      <c r="O199" s="11" t="s">
        <v>37</v>
      </c>
      <c r="P199" s="11" t="s">
        <v>14</v>
      </c>
      <c r="Q199" s="11" t="s">
        <v>15</v>
      </c>
      <c r="R199" s="177"/>
    </row>
    <row r="200" spans="1:20" x14ac:dyDescent="0.15">
      <c r="A200" s="182" t="s">
        <v>51</v>
      </c>
      <c r="B200" s="183"/>
      <c r="C200" s="180" t="s">
        <v>52</v>
      </c>
      <c r="D200" s="152"/>
      <c r="E200" s="142"/>
      <c r="F200" s="141"/>
      <c r="G200" s="142"/>
      <c r="H200" s="141"/>
      <c r="I200" s="142"/>
      <c r="J200" s="141"/>
      <c r="K200" s="142"/>
      <c r="L200" s="143"/>
      <c r="M200" s="144"/>
      <c r="N200" s="145"/>
      <c r="O200" s="32"/>
      <c r="P200" s="32"/>
      <c r="Q200" s="32"/>
      <c r="R200" s="33"/>
      <c r="S200" s="73" t="str">
        <f>IF(D200="","",$D$187)</f>
        <v/>
      </c>
      <c r="T200" s="73" t="str">
        <f>IF(D200="","",$D$188)</f>
        <v/>
      </c>
    </row>
    <row r="201" spans="1:20" ht="13.5" customHeight="1" x14ac:dyDescent="0.15">
      <c r="A201" s="184"/>
      <c r="B201" s="185"/>
      <c r="C201" s="181"/>
      <c r="D201" s="146"/>
      <c r="E201" s="147"/>
      <c r="F201" s="148"/>
      <c r="G201" s="147"/>
      <c r="H201" s="148"/>
      <c r="I201" s="147"/>
      <c r="J201" s="148"/>
      <c r="K201" s="147"/>
      <c r="L201" s="149"/>
      <c r="M201" s="150"/>
      <c r="N201" s="151"/>
      <c r="O201" s="30"/>
      <c r="P201" s="30"/>
      <c r="Q201" s="30"/>
      <c r="R201" s="31"/>
      <c r="S201" s="73" t="str">
        <f t="shared" ref="S201:S213" si="11">IF(D201="","",$D$187)</f>
        <v/>
      </c>
      <c r="T201" s="73" t="str">
        <f t="shared" ref="T201:T213" si="12">IF(D201="","",$D$188)</f>
        <v/>
      </c>
    </row>
    <row r="202" spans="1:20" x14ac:dyDescent="0.15">
      <c r="A202" s="184"/>
      <c r="B202" s="185"/>
      <c r="C202" s="180" t="s">
        <v>53</v>
      </c>
      <c r="D202" s="152"/>
      <c r="E202" s="142"/>
      <c r="F202" s="141"/>
      <c r="G202" s="142"/>
      <c r="H202" s="141"/>
      <c r="I202" s="142"/>
      <c r="J202" s="141"/>
      <c r="K202" s="142"/>
      <c r="L202" s="143"/>
      <c r="M202" s="144"/>
      <c r="N202" s="145"/>
      <c r="O202" s="32"/>
      <c r="P202" s="32"/>
      <c r="Q202" s="32"/>
      <c r="R202" s="33"/>
      <c r="S202" s="73" t="str">
        <f t="shared" si="11"/>
        <v/>
      </c>
      <c r="T202" s="73" t="str">
        <f t="shared" si="12"/>
        <v/>
      </c>
    </row>
    <row r="203" spans="1:20" x14ac:dyDescent="0.15">
      <c r="A203" s="37"/>
      <c r="B203" s="38"/>
      <c r="C203" s="181"/>
      <c r="D203" s="146"/>
      <c r="E203" s="147"/>
      <c r="F203" s="148"/>
      <c r="G203" s="147"/>
      <c r="H203" s="148"/>
      <c r="I203" s="147"/>
      <c r="J203" s="148"/>
      <c r="K203" s="147"/>
      <c r="L203" s="149"/>
      <c r="M203" s="150"/>
      <c r="N203" s="151"/>
      <c r="O203" s="30"/>
      <c r="P203" s="30"/>
      <c r="Q203" s="30"/>
      <c r="R203" s="31"/>
      <c r="S203" s="73" t="str">
        <f t="shared" si="11"/>
        <v/>
      </c>
      <c r="T203" s="73" t="str">
        <f t="shared" si="12"/>
        <v/>
      </c>
    </row>
    <row r="204" spans="1:20" x14ac:dyDescent="0.15">
      <c r="A204" s="1"/>
      <c r="B204" s="21"/>
      <c r="C204" s="180" t="s">
        <v>54</v>
      </c>
      <c r="D204" s="152"/>
      <c r="E204" s="142"/>
      <c r="F204" s="141"/>
      <c r="G204" s="142"/>
      <c r="H204" s="141"/>
      <c r="I204" s="142"/>
      <c r="J204" s="141"/>
      <c r="K204" s="142"/>
      <c r="L204" s="143"/>
      <c r="M204" s="144"/>
      <c r="N204" s="145"/>
      <c r="O204" s="32"/>
      <c r="P204" s="32"/>
      <c r="Q204" s="32"/>
      <c r="R204" s="33"/>
      <c r="S204" s="73" t="str">
        <f t="shared" si="11"/>
        <v/>
      </c>
      <c r="T204" s="73" t="str">
        <f t="shared" si="12"/>
        <v/>
      </c>
    </row>
    <row r="205" spans="1:20" x14ac:dyDescent="0.15">
      <c r="A205" s="1"/>
      <c r="B205" s="21"/>
      <c r="C205" s="181"/>
      <c r="D205" s="146"/>
      <c r="E205" s="147"/>
      <c r="F205" s="148"/>
      <c r="G205" s="147"/>
      <c r="H205" s="148"/>
      <c r="I205" s="147"/>
      <c r="J205" s="148"/>
      <c r="K205" s="147"/>
      <c r="L205" s="149"/>
      <c r="M205" s="150"/>
      <c r="N205" s="151"/>
      <c r="O205" s="30"/>
      <c r="P205" s="30"/>
      <c r="Q205" s="30"/>
      <c r="R205" s="31"/>
      <c r="S205" s="73" t="str">
        <f t="shared" si="11"/>
        <v/>
      </c>
      <c r="T205" s="73" t="str">
        <f t="shared" si="12"/>
        <v/>
      </c>
    </row>
    <row r="206" spans="1:20" x14ac:dyDescent="0.15">
      <c r="A206" s="178"/>
      <c r="B206" s="179"/>
      <c r="C206" s="180" t="s">
        <v>55</v>
      </c>
      <c r="D206" s="152"/>
      <c r="E206" s="142"/>
      <c r="F206" s="141"/>
      <c r="G206" s="142"/>
      <c r="H206" s="141"/>
      <c r="I206" s="142"/>
      <c r="J206" s="141"/>
      <c r="K206" s="142"/>
      <c r="L206" s="143"/>
      <c r="M206" s="144"/>
      <c r="N206" s="145"/>
      <c r="O206" s="32"/>
      <c r="P206" s="32"/>
      <c r="Q206" s="32"/>
      <c r="R206" s="33"/>
      <c r="S206" s="73" t="str">
        <f t="shared" si="11"/>
        <v/>
      </c>
      <c r="T206" s="73" t="str">
        <f t="shared" si="12"/>
        <v/>
      </c>
    </row>
    <row r="207" spans="1:20" ht="14.25" thickBot="1" x14ac:dyDescent="0.2">
      <c r="A207" s="194"/>
      <c r="B207" s="195"/>
      <c r="C207" s="186"/>
      <c r="D207" s="157"/>
      <c r="E207" s="158"/>
      <c r="F207" s="159"/>
      <c r="G207" s="158"/>
      <c r="H207" s="159"/>
      <c r="I207" s="158"/>
      <c r="J207" s="159"/>
      <c r="K207" s="158"/>
      <c r="L207" s="160"/>
      <c r="M207" s="161"/>
      <c r="N207" s="162"/>
      <c r="O207" s="34"/>
      <c r="P207" s="34"/>
      <c r="Q207" s="34"/>
      <c r="R207" s="35"/>
      <c r="S207" s="73" t="str">
        <f t="shared" si="11"/>
        <v/>
      </c>
      <c r="T207" s="73" t="str">
        <f t="shared" si="12"/>
        <v/>
      </c>
    </row>
    <row r="208" spans="1:20" ht="13.5" customHeight="1" x14ac:dyDescent="0.15">
      <c r="A208" s="190" t="s">
        <v>56</v>
      </c>
      <c r="B208" s="191"/>
      <c r="C208" s="196" t="s">
        <v>28</v>
      </c>
      <c r="D208" s="163" t="s">
        <v>29</v>
      </c>
      <c r="E208" s="109"/>
      <c r="F208" s="168" t="s">
        <v>30</v>
      </c>
      <c r="G208" s="109"/>
      <c r="H208" s="168" t="s">
        <v>32</v>
      </c>
      <c r="I208" s="109"/>
      <c r="J208" s="168" t="s">
        <v>33</v>
      </c>
      <c r="K208" s="109"/>
      <c r="L208" s="112" t="str">
        <f>"令和"&amp;非表示!$B$3&amp;"年度"</f>
        <v>令和7年度</v>
      </c>
      <c r="M208" s="113" t="str">
        <f>"令和"&amp;非表示!$B$3&amp;"年"</f>
        <v>令和7年</v>
      </c>
      <c r="N208" s="114" t="str">
        <f>"令和"&amp;非表示!$B$3&amp;"年"</f>
        <v>令和7年</v>
      </c>
      <c r="O208" s="173" t="s">
        <v>34</v>
      </c>
      <c r="P208" s="174"/>
      <c r="Q208" s="175"/>
      <c r="R208" s="176" t="s">
        <v>35</v>
      </c>
      <c r="S208" s="73"/>
      <c r="T208" s="73"/>
    </row>
    <row r="209" spans="1:20" ht="13.5" customHeight="1" thickBot="1" x14ac:dyDescent="0.2">
      <c r="A209" s="192"/>
      <c r="B209" s="193"/>
      <c r="C209" s="197"/>
      <c r="D209" s="164"/>
      <c r="E209" s="111"/>
      <c r="F209" s="110"/>
      <c r="G209" s="111"/>
      <c r="H209" s="110"/>
      <c r="I209" s="111"/>
      <c r="J209" s="110"/>
      <c r="K209" s="111"/>
      <c r="L209" s="115" t="s">
        <v>36</v>
      </c>
      <c r="M209" s="116"/>
      <c r="N209" s="117"/>
      <c r="O209" s="11" t="s">
        <v>37</v>
      </c>
      <c r="P209" s="11" t="s">
        <v>14</v>
      </c>
      <c r="Q209" s="11" t="s">
        <v>15</v>
      </c>
      <c r="R209" s="177"/>
      <c r="S209" s="73"/>
      <c r="T209" s="73"/>
    </row>
    <row r="210" spans="1:20" x14ac:dyDescent="0.15">
      <c r="A210" s="182" t="s">
        <v>57</v>
      </c>
      <c r="B210" s="183"/>
      <c r="C210" s="20" t="s">
        <v>52</v>
      </c>
      <c r="D210" s="118"/>
      <c r="E210" s="119"/>
      <c r="F210" s="119"/>
      <c r="G210" s="119"/>
      <c r="H210" s="120"/>
      <c r="I210" s="121"/>
      <c r="J210" s="120"/>
      <c r="K210" s="121"/>
      <c r="L210" s="130"/>
      <c r="M210" s="131"/>
      <c r="N210" s="132"/>
      <c r="O210" s="15"/>
      <c r="P210" s="15"/>
      <c r="Q210" s="15"/>
      <c r="R210" s="16"/>
      <c r="S210" s="73" t="str">
        <f t="shared" si="11"/>
        <v/>
      </c>
      <c r="T210" s="73" t="str">
        <f t="shared" si="12"/>
        <v/>
      </c>
    </row>
    <row r="211" spans="1:20" x14ac:dyDescent="0.15">
      <c r="A211" s="184"/>
      <c r="B211" s="185"/>
      <c r="C211" s="20" t="s">
        <v>53</v>
      </c>
      <c r="D211" s="118"/>
      <c r="E211" s="119"/>
      <c r="F211" s="119"/>
      <c r="G211" s="119"/>
      <c r="H211" s="120"/>
      <c r="I211" s="121"/>
      <c r="J211" s="120"/>
      <c r="K211" s="121"/>
      <c r="L211" s="130"/>
      <c r="M211" s="131"/>
      <c r="N211" s="132"/>
      <c r="O211" s="26"/>
      <c r="P211" s="26"/>
      <c r="Q211" s="26"/>
      <c r="R211" s="27"/>
      <c r="S211" s="73" t="str">
        <f t="shared" si="11"/>
        <v/>
      </c>
      <c r="T211" s="73" t="str">
        <f t="shared" si="12"/>
        <v/>
      </c>
    </row>
    <row r="212" spans="1:20" x14ac:dyDescent="0.15">
      <c r="A212" s="1"/>
      <c r="B212" s="21"/>
      <c r="C212" s="20" t="s">
        <v>54</v>
      </c>
      <c r="D212" s="118"/>
      <c r="E212" s="119"/>
      <c r="F212" s="119"/>
      <c r="G212" s="119"/>
      <c r="H212" s="120"/>
      <c r="I212" s="121"/>
      <c r="J212" s="120"/>
      <c r="K212" s="121"/>
      <c r="L212" s="130"/>
      <c r="M212" s="131"/>
      <c r="N212" s="132"/>
      <c r="O212" s="26"/>
      <c r="P212" s="26"/>
      <c r="Q212" s="26"/>
      <c r="R212" s="27"/>
      <c r="S212" s="73" t="str">
        <f t="shared" si="11"/>
        <v/>
      </c>
      <c r="T212" s="73" t="str">
        <f t="shared" si="12"/>
        <v/>
      </c>
    </row>
    <row r="213" spans="1:20" ht="14.25" thickBot="1" x14ac:dyDescent="0.2">
      <c r="A213" s="178"/>
      <c r="B213" s="179"/>
      <c r="C213" s="17" t="s">
        <v>55</v>
      </c>
      <c r="D213" s="133"/>
      <c r="E213" s="134"/>
      <c r="F213" s="134"/>
      <c r="G213" s="134"/>
      <c r="H213" s="135"/>
      <c r="I213" s="136"/>
      <c r="J213" s="135"/>
      <c r="K213" s="136"/>
      <c r="L213" s="137"/>
      <c r="M213" s="138"/>
      <c r="N213" s="139"/>
      <c r="O213" s="18"/>
      <c r="P213" s="18"/>
      <c r="Q213" s="18"/>
      <c r="R213" s="19"/>
      <c r="S213" s="73" t="str">
        <f t="shared" si="11"/>
        <v/>
      </c>
      <c r="T213" s="73" t="str">
        <f t="shared" si="12"/>
        <v/>
      </c>
    </row>
    <row r="214" spans="1:20" x14ac:dyDescent="0.15">
      <c r="A214" s="1"/>
      <c r="B214" s="1"/>
      <c r="C214" s="1"/>
      <c r="D214" s="4"/>
      <c r="E214" s="4"/>
      <c r="F214" s="4"/>
      <c r="G214" s="4"/>
      <c r="H214" s="4"/>
      <c r="I214" s="4"/>
      <c r="J214" s="4"/>
      <c r="K214" s="4"/>
      <c r="L214" s="4"/>
      <c r="M214" s="4"/>
      <c r="N214" s="4"/>
      <c r="O214" s="1"/>
      <c r="P214" s="1"/>
      <c r="Q214" s="1"/>
      <c r="R214" s="1"/>
    </row>
    <row r="216" spans="1:20" ht="14.25" thickBot="1" x14ac:dyDescent="0.2">
      <c r="A216" s="1"/>
      <c r="B216" s="1"/>
      <c r="C216" s="1"/>
      <c r="D216" s="4"/>
      <c r="E216" s="4"/>
      <c r="F216" s="4"/>
      <c r="G216" s="4"/>
      <c r="H216" s="4"/>
      <c r="I216" s="4"/>
      <c r="J216" s="4"/>
      <c r="K216" s="4"/>
      <c r="L216" s="25"/>
      <c r="M216" s="25"/>
      <c r="N216" s="25"/>
      <c r="O216" s="1"/>
      <c r="P216" s="1"/>
      <c r="Q216" s="1"/>
      <c r="R216" s="1"/>
    </row>
    <row r="217" spans="1:20" ht="14.25" customHeight="1" thickBot="1" x14ac:dyDescent="0.2">
      <c r="A217" s="198" t="s">
        <v>63</v>
      </c>
      <c r="B217" s="199"/>
      <c r="C217" s="3" t="s">
        <v>13</v>
      </c>
      <c r="D217" s="44" t="str">
        <f>"令和"&amp;非表示!$B$3&amp;"年"</f>
        <v>令和7年</v>
      </c>
      <c r="E217" s="62"/>
      <c r="F217" s="42" t="s">
        <v>14</v>
      </c>
      <c r="G217" s="62"/>
      <c r="H217" s="43" t="s">
        <v>15</v>
      </c>
      <c r="I217" s="4"/>
      <c r="J217" s="4"/>
      <c r="K217" s="4"/>
      <c r="L217" s="4"/>
      <c r="M217" s="4"/>
      <c r="N217" s="4"/>
      <c r="O217" s="1"/>
      <c r="P217" s="1"/>
      <c r="Q217" s="1"/>
      <c r="R217" s="1"/>
    </row>
    <row r="218" spans="1:20" ht="14.25" customHeight="1" thickBot="1" x14ac:dyDescent="0.2">
      <c r="A218" s="200"/>
      <c r="B218" s="201"/>
      <c r="C218" s="5" t="s">
        <v>16</v>
      </c>
      <c r="D218" s="165"/>
      <c r="E218" s="166"/>
      <c r="F218" s="166"/>
      <c r="G218" s="166"/>
      <c r="H218" s="167"/>
      <c r="I218" s="1"/>
      <c r="J218" s="1"/>
      <c r="K218" s="1"/>
      <c r="L218" s="1"/>
      <c r="M218" s="1"/>
      <c r="N218" s="1"/>
      <c r="O218" s="1"/>
      <c r="P218" s="1"/>
      <c r="Q218" s="1"/>
      <c r="R218" s="1"/>
    </row>
    <row r="219" spans="1:20" ht="14.25" customHeight="1" thickBot="1" x14ac:dyDescent="0.2">
      <c r="A219" s="200"/>
      <c r="B219" s="201"/>
      <c r="C219" s="5" t="s">
        <v>18</v>
      </c>
      <c r="D219" s="165"/>
      <c r="E219" s="166"/>
      <c r="F219" s="166"/>
      <c r="G219" s="205" t="s">
        <v>19</v>
      </c>
      <c r="H219" s="206"/>
      <c r="I219" s="6"/>
      <c r="J219" s="1"/>
      <c r="K219" s="1"/>
      <c r="L219" s="1"/>
      <c r="M219" s="1"/>
      <c r="N219" s="1"/>
      <c r="O219" s="1"/>
      <c r="P219" s="1"/>
      <c r="Q219" s="1"/>
      <c r="R219" s="1"/>
    </row>
    <row r="220" spans="1:20" ht="14.25" customHeight="1" thickBot="1" x14ac:dyDescent="0.2">
      <c r="A220" s="202"/>
      <c r="B220" s="203"/>
      <c r="C220" s="5" t="s">
        <v>59</v>
      </c>
      <c r="D220" s="165"/>
      <c r="E220" s="166"/>
      <c r="F220" s="166"/>
      <c r="G220" s="166"/>
      <c r="H220" s="166"/>
      <c r="I220" s="166"/>
      <c r="J220" s="205" t="s">
        <v>21</v>
      </c>
      <c r="K220" s="206"/>
      <c r="L220" s="1"/>
      <c r="M220" s="1"/>
      <c r="N220" s="1"/>
      <c r="O220" s="1"/>
      <c r="P220" s="1"/>
      <c r="Q220" s="1"/>
      <c r="R220" s="1"/>
    </row>
    <row r="221" spans="1:20" ht="14.25" customHeight="1" thickBot="1" x14ac:dyDescent="0.2">
      <c r="A221" s="1"/>
      <c r="B221" s="39"/>
      <c r="C221" s="3" t="s">
        <v>22</v>
      </c>
      <c r="D221" s="165"/>
      <c r="E221" s="166"/>
      <c r="F221" s="166"/>
      <c r="G221" s="166"/>
      <c r="H221" s="166"/>
      <c r="I221" s="167"/>
      <c r="J221" s="6" t="s">
        <v>23</v>
      </c>
      <c r="K221" s="4"/>
      <c r="L221" s="1"/>
      <c r="M221" s="1"/>
      <c r="N221" s="1"/>
      <c r="O221" s="1"/>
      <c r="P221" s="1"/>
      <c r="Q221" s="1"/>
      <c r="R221" s="1"/>
    </row>
    <row r="222" spans="1:20" ht="14.25" thickBot="1" x14ac:dyDescent="0.2">
      <c r="A222" s="1"/>
      <c r="B222" s="1"/>
      <c r="C222" s="3" t="s">
        <v>24</v>
      </c>
      <c r="D222" s="40"/>
      <c r="E222" s="9" t="s">
        <v>25</v>
      </c>
      <c r="F222" s="41"/>
      <c r="G222" s="207"/>
      <c r="H222" s="194"/>
      <c r="I222" s="1"/>
      <c r="J222" s="1"/>
      <c r="K222" s="1"/>
      <c r="L222" s="1"/>
      <c r="M222" s="1"/>
      <c r="N222" s="1"/>
      <c r="O222" s="1"/>
      <c r="P222" s="1"/>
      <c r="Q222" s="1"/>
      <c r="R222" s="1"/>
    </row>
    <row r="223" spans="1:20" ht="14.25" thickBot="1" x14ac:dyDescent="0.2">
      <c r="A223" s="1"/>
      <c r="B223" s="1"/>
      <c r="C223" s="5" t="s">
        <v>26</v>
      </c>
      <c r="D223" s="165"/>
      <c r="E223" s="166"/>
      <c r="F223" s="166"/>
      <c r="G223" s="166"/>
      <c r="H223" s="166"/>
      <c r="I223" s="166"/>
      <c r="J223" s="166"/>
      <c r="K223" s="166"/>
      <c r="L223" s="167"/>
      <c r="M223" s="1"/>
      <c r="N223" s="1"/>
      <c r="O223" s="1"/>
      <c r="P223" s="1"/>
      <c r="Q223" s="1"/>
      <c r="R223" s="1"/>
    </row>
    <row r="224" spans="1:20" ht="14.25" thickBot="1" x14ac:dyDescent="0.2">
      <c r="A224" s="1"/>
      <c r="B224" s="1"/>
      <c r="C224" s="5" t="s">
        <v>27</v>
      </c>
      <c r="D224" s="104"/>
      <c r="E224" s="7" t="s">
        <v>25</v>
      </c>
      <c r="F224" s="104"/>
      <c r="G224" s="7" t="s">
        <v>25</v>
      </c>
      <c r="H224" s="105"/>
      <c r="I224" s="1"/>
      <c r="J224" s="1"/>
      <c r="K224" s="1"/>
      <c r="L224" s="1"/>
      <c r="M224" s="1"/>
      <c r="N224" s="1"/>
      <c r="O224" s="1"/>
      <c r="P224" s="1"/>
      <c r="Q224" s="1"/>
      <c r="R224" s="1"/>
    </row>
    <row r="225" spans="1:20" x14ac:dyDescent="0.15">
      <c r="A225" s="1"/>
      <c r="B225" s="1"/>
      <c r="C225" s="66" t="s">
        <v>28</v>
      </c>
      <c r="D225" s="174" t="s">
        <v>29</v>
      </c>
      <c r="E225" s="175"/>
      <c r="F225" s="173" t="s">
        <v>30</v>
      </c>
      <c r="G225" s="204"/>
      <c r="H225" s="9"/>
      <c r="I225" s="9"/>
      <c r="J225" s="9"/>
      <c r="K225" s="9"/>
      <c r="L225" s="1"/>
      <c r="M225" s="1"/>
      <c r="N225" s="1"/>
      <c r="O225" s="1"/>
      <c r="P225" s="1"/>
      <c r="Q225" s="1"/>
      <c r="R225" s="1"/>
    </row>
    <row r="226" spans="1:20" ht="13.5" customHeight="1" thickBot="1" x14ac:dyDescent="0.2">
      <c r="A226" s="1"/>
      <c r="B226" s="1"/>
      <c r="C226" s="10" t="s">
        <v>31</v>
      </c>
      <c r="D226" s="123"/>
      <c r="E226" s="219"/>
      <c r="F226" s="219"/>
      <c r="G226" s="122"/>
      <c r="H226" s="68"/>
      <c r="I226" s="4"/>
      <c r="J226" s="4"/>
      <c r="K226" s="4"/>
      <c r="L226" s="4"/>
      <c r="M226" s="4"/>
      <c r="N226" s="4"/>
      <c r="O226" s="1"/>
      <c r="P226" s="1"/>
      <c r="Q226" s="1"/>
      <c r="R226" s="1"/>
    </row>
    <row r="227" spans="1:20" ht="13.5" customHeight="1" x14ac:dyDescent="0.15">
      <c r="A227" s="1"/>
      <c r="B227" s="1"/>
      <c r="C227" s="10" t="s">
        <v>60</v>
      </c>
      <c r="D227" s="215"/>
      <c r="E227" s="216"/>
      <c r="F227" s="216"/>
      <c r="G227" s="217"/>
      <c r="H227" s="212" t="s">
        <v>36</v>
      </c>
      <c r="I227" s="213"/>
      <c r="J227" s="214"/>
      <c r="K227" s="4"/>
      <c r="L227" s="4"/>
      <c r="M227" s="4"/>
      <c r="N227" s="4"/>
      <c r="O227" s="1"/>
      <c r="P227" s="1"/>
      <c r="Q227" s="1"/>
      <c r="R227" s="1"/>
    </row>
    <row r="228" spans="1:20" x14ac:dyDescent="0.15">
      <c r="A228" s="1"/>
      <c r="B228" s="1"/>
      <c r="C228" s="10" t="s">
        <v>61</v>
      </c>
      <c r="D228" s="211"/>
      <c r="E228" s="123"/>
      <c r="F228" s="122"/>
      <c r="G228" s="123"/>
      <c r="H228" s="124"/>
      <c r="I228" s="125"/>
      <c r="J228" s="126"/>
      <c r="K228" s="4"/>
      <c r="L228" s="4"/>
      <c r="M228" s="4"/>
      <c r="N228" s="4"/>
      <c r="O228" s="1"/>
      <c r="P228" s="1"/>
      <c r="Q228" s="1"/>
      <c r="R228" s="1"/>
    </row>
    <row r="229" spans="1:20" ht="14.25" thickBot="1" x14ac:dyDescent="0.2">
      <c r="A229" s="1"/>
      <c r="B229" s="1"/>
      <c r="C229" s="67" t="s">
        <v>62</v>
      </c>
      <c r="D229" s="187"/>
      <c r="E229" s="188"/>
      <c r="F229" s="189"/>
      <c r="G229" s="188"/>
      <c r="H229" s="127"/>
      <c r="I229" s="128"/>
      <c r="J229" s="129"/>
      <c r="K229" s="4"/>
      <c r="L229" s="4"/>
      <c r="M229" s="4"/>
      <c r="N229" s="4"/>
      <c r="O229" s="1"/>
      <c r="P229" s="1"/>
      <c r="Q229" s="1"/>
      <c r="R229" s="1"/>
    </row>
    <row r="230" spans="1:20" ht="13.5" customHeight="1" x14ac:dyDescent="0.15">
      <c r="A230" s="190" t="s">
        <v>50</v>
      </c>
      <c r="B230" s="191"/>
      <c r="C230" s="218" t="s">
        <v>28</v>
      </c>
      <c r="D230" s="210" t="s">
        <v>29</v>
      </c>
      <c r="E230" s="140"/>
      <c r="F230" s="108" t="s">
        <v>30</v>
      </c>
      <c r="G230" s="140"/>
      <c r="H230" s="108" t="s">
        <v>32</v>
      </c>
      <c r="I230" s="140"/>
      <c r="J230" s="108" t="s">
        <v>33</v>
      </c>
      <c r="K230" s="109"/>
      <c r="L230" s="112" t="str">
        <f>"令和"&amp;非表示!$B$3&amp;"年度"</f>
        <v>令和7年度</v>
      </c>
      <c r="M230" s="113" t="str">
        <f>"令和"&amp;非表示!$B$3&amp;"年"</f>
        <v>令和7年</v>
      </c>
      <c r="N230" s="114" t="str">
        <f>"令和"&amp;非表示!$B$3&amp;"年"</f>
        <v>令和7年</v>
      </c>
      <c r="O230" s="173" t="s">
        <v>34</v>
      </c>
      <c r="P230" s="174"/>
      <c r="Q230" s="175"/>
      <c r="R230" s="176" t="s">
        <v>35</v>
      </c>
    </row>
    <row r="231" spans="1:20" ht="13.5" customHeight="1" thickBot="1" x14ac:dyDescent="0.2">
      <c r="A231" s="192"/>
      <c r="B231" s="193"/>
      <c r="C231" s="197"/>
      <c r="D231" s="164"/>
      <c r="E231" s="111"/>
      <c r="F231" s="110"/>
      <c r="G231" s="111"/>
      <c r="H231" s="110"/>
      <c r="I231" s="111"/>
      <c r="J231" s="110"/>
      <c r="K231" s="111"/>
      <c r="L231" s="115" t="s">
        <v>36</v>
      </c>
      <c r="M231" s="116"/>
      <c r="N231" s="117"/>
      <c r="O231" s="11" t="s">
        <v>37</v>
      </c>
      <c r="P231" s="11" t="s">
        <v>14</v>
      </c>
      <c r="Q231" s="11" t="s">
        <v>15</v>
      </c>
      <c r="R231" s="177"/>
    </row>
    <row r="232" spans="1:20" ht="13.5" customHeight="1" x14ac:dyDescent="0.15">
      <c r="A232" s="182" t="s">
        <v>51</v>
      </c>
      <c r="B232" s="183"/>
      <c r="C232" s="180" t="s">
        <v>52</v>
      </c>
      <c r="D232" s="152"/>
      <c r="E232" s="142"/>
      <c r="F232" s="141"/>
      <c r="G232" s="142"/>
      <c r="H232" s="141"/>
      <c r="I232" s="142"/>
      <c r="J232" s="141"/>
      <c r="K232" s="142"/>
      <c r="L232" s="143"/>
      <c r="M232" s="144"/>
      <c r="N232" s="145"/>
      <c r="O232" s="32"/>
      <c r="P232" s="32"/>
      <c r="Q232" s="32"/>
      <c r="R232" s="33"/>
      <c r="S232" s="73" t="str">
        <f>IF(D232="","",$D$219)</f>
        <v/>
      </c>
      <c r="T232" s="73" t="str">
        <f>IF(D232="","",$D$220)</f>
        <v/>
      </c>
    </row>
    <row r="233" spans="1:20" x14ac:dyDescent="0.15">
      <c r="A233" s="184"/>
      <c r="B233" s="185"/>
      <c r="C233" s="181"/>
      <c r="D233" s="146"/>
      <c r="E233" s="147"/>
      <c r="F233" s="148"/>
      <c r="G233" s="147"/>
      <c r="H233" s="148"/>
      <c r="I233" s="147"/>
      <c r="J233" s="148"/>
      <c r="K233" s="147"/>
      <c r="L233" s="149"/>
      <c r="M233" s="150"/>
      <c r="N233" s="151"/>
      <c r="O233" s="30"/>
      <c r="P233" s="30"/>
      <c r="Q233" s="30"/>
      <c r="R233" s="31"/>
      <c r="S233" s="73" t="str">
        <f t="shared" ref="S233:S245" si="13">IF(D233="","",$D$219)</f>
        <v/>
      </c>
      <c r="T233" s="73" t="str">
        <f t="shared" ref="T233:T245" si="14">IF(D233="","",$D$220)</f>
        <v/>
      </c>
    </row>
    <row r="234" spans="1:20" x14ac:dyDescent="0.15">
      <c r="A234" s="184"/>
      <c r="B234" s="185"/>
      <c r="C234" s="180" t="s">
        <v>53</v>
      </c>
      <c r="D234" s="152"/>
      <c r="E234" s="142"/>
      <c r="F234" s="141"/>
      <c r="G234" s="142"/>
      <c r="H234" s="141"/>
      <c r="I234" s="142"/>
      <c r="J234" s="141"/>
      <c r="K234" s="142"/>
      <c r="L234" s="143"/>
      <c r="M234" s="144"/>
      <c r="N234" s="145"/>
      <c r="O234" s="32"/>
      <c r="P234" s="32"/>
      <c r="Q234" s="32"/>
      <c r="R234" s="33"/>
      <c r="S234" s="73" t="str">
        <f t="shared" si="13"/>
        <v/>
      </c>
      <c r="T234" s="73" t="str">
        <f t="shared" si="14"/>
        <v/>
      </c>
    </row>
    <row r="235" spans="1:20" x14ac:dyDescent="0.15">
      <c r="A235" s="37"/>
      <c r="B235" s="38"/>
      <c r="C235" s="181"/>
      <c r="D235" s="146"/>
      <c r="E235" s="147"/>
      <c r="F235" s="148"/>
      <c r="G235" s="147"/>
      <c r="H235" s="148"/>
      <c r="I235" s="147"/>
      <c r="J235" s="148"/>
      <c r="K235" s="147"/>
      <c r="L235" s="149"/>
      <c r="M235" s="150"/>
      <c r="N235" s="151"/>
      <c r="O235" s="30"/>
      <c r="P235" s="30"/>
      <c r="Q235" s="30"/>
      <c r="R235" s="31"/>
      <c r="S235" s="73" t="str">
        <f t="shared" si="13"/>
        <v/>
      </c>
      <c r="T235" s="73" t="str">
        <f t="shared" si="14"/>
        <v/>
      </c>
    </row>
    <row r="236" spans="1:20" x14ac:dyDescent="0.15">
      <c r="A236" s="1"/>
      <c r="B236" s="21"/>
      <c r="C236" s="180" t="s">
        <v>54</v>
      </c>
      <c r="D236" s="152"/>
      <c r="E236" s="142"/>
      <c r="F236" s="141"/>
      <c r="G236" s="142"/>
      <c r="H236" s="141"/>
      <c r="I236" s="142"/>
      <c r="J236" s="141"/>
      <c r="K236" s="142"/>
      <c r="L236" s="143"/>
      <c r="M236" s="144"/>
      <c r="N236" s="145"/>
      <c r="O236" s="32"/>
      <c r="P236" s="32"/>
      <c r="Q236" s="32"/>
      <c r="R236" s="33"/>
      <c r="S236" s="73" t="str">
        <f t="shared" si="13"/>
        <v/>
      </c>
      <c r="T236" s="73" t="str">
        <f t="shared" si="14"/>
        <v/>
      </c>
    </row>
    <row r="237" spans="1:20" x14ac:dyDescent="0.15">
      <c r="A237" s="1"/>
      <c r="B237" s="21"/>
      <c r="C237" s="181"/>
      <c r="D237" s="146"/>
      <c r="E237" s="147"/>
      <c r="F237" s="148"/>
      <c r="G237" s="147"/>
      <c r="H237" s="148"/>
      <c r="I237" s="147"/>
      <c r="J237" s="148"/>
      <c r="K237" s="147"/>
      <c r="L237" s="149"/>
      <c r="M237" s="150"/>
      <c r="N237" s="151"/>
      <c r="O237" s="30"/>
      <c r="P237" s="30"/>
      <c r="Q237" s="30"/>
      <c r="R237" s="31"/>
      <c r="S237" s="73" t="str">
        <f t="shared" si="13"/>
        <v/>
      </c>
      <c r="T237" s="73" t="str">
        <f t="shared" si="14"/>
        <v/>
      </c>
    </row>
    <row r="238" spans="1:20" x14ac:dyDescent="0.15">
      <c r="A238" s="178"/>
      <c r="B238" s="179"/>
      <c r="C238" s="180" t="s">
        <v>55</v>
      </c>
      <c r="D238" s="152"/>
      <c r="E238" s="142"/>
      <c r="F238" s="141"/>
      <c r="G238" s="142"/>
      <c r="H238" s="141"/>
      <c r="I238" s="142"/>
      <c r="J238" s="141"/>
      <c r="K238" s="142"/>
      <c r="L238" s="143"/>
      <c r="M238" s="144"/>
      <c r="N238" s="145"/>
      <c r="O238" s="32"/>
      <c r="P238" s="32"/>
      <c r="Q238" s="32"/>
      <c r="R238" s="33"/>
      <c r="S238" s="73" t="str">
        <f t="shared" si="13"/>
        <v/>
      </c>
      <c r="T238" s="73" t="str">
        <f t="shared" si="14"/>
        <v/>
      </c>
    </row>
    <row r="239" spans="1:20" ht="14.25" thickBot="1" x14ac:dyDescent="0.2">
      <c r="A239" s="194"/>
      <c r="B239" s="195"/>
      <c r="C239" s="186"/>
      <c r="D239" s="157"/>
      <c r="E239" s="158"/>
      <c r="F239" s="159"/>
      <c r="G239" s="158"/>
      <c r="H239" s="159"/>
      <c r="I239" s="158"/>
      <c r="J239" s="159"/>
      <c r="K239" s="158"/>
      <c r="L239" s="160"/>
      <c r="M239" s="161"/>
      <c r="N239" s="162"/>
      <c r="O239" s="34"/>
      <c r="P239" s="34"/>
      <c r="Q239" s="34"/>
      <c r="R239" s="35"/>
      <c r="S239" s="73" t="str">
        <f t="shared" si="13"/>
        <v/>
      </c>
      <c r="T239" s="73" t="str">
        <f t="shared" si="14"/>
        <v/>
      </c>
    </row>
    <row r="240" spans="1:20" ht="13.5" customHeight="1" x14ac:dyDescent="0.15">
      <c r="A240" s="190" t="s">
        <v>56</v>
      </c>
      <c r="B240" s="191"/>
      <c r="C240" s="196" t="s">
        <v>28</v>
      </c>
      <c r="D240" s="163" t="s">
        <v>29</v>
      </c>
      <c r="E240" s="109"/>
      <c r="F240" s="168" t="s">
        <v>30</v>
      </c>
      <c r="G240" s="109"/>
      <c r="H240" s="168" t="s">
        <v>32</v>
      </c>
      <c r="I240" s="109"/>
      <c r="J240" s="168" t="s">
        <v>33</v>
      </c>
      <c r="K240" s="109"/>
      <c r="L240" s="112" t="str">
        <f>"令和"&amp;非表示!$B$3&amp;"年度"</f>
        <v>令和7年度</v>
      </c>
      <c r="M240" s="113" t="str">
        <f>"令和"&amp;非表示!$B$3&amp;"年"</f>
        <v>令和7年</v>
      </c>
      <c r="N240" s="114" t="str">
        <f>"令和"&amp;非表示!$B$3&amp;"年"</f>
        <v>令和7年</v>
      </c>
      <c r="O240" s="173" t="s">
        <v>34</v>
      </c>
      <c r="P240" s="174"/>
      <c r="Q240" s="175"/>
      <c r="R240" s="176" t="s">
        <v>35</v>
      </c>
      <c r="S240" s="73"/>
      <c r="T240" s="73"/>
    </row>
    <row r="241" spans="1:20" ht="14.25" customHeight="1" thickBot="1" x14ac:dyDescent="0.2">
      <c r="A241" s="192"/>
      <c r="B241" s="193"/>
      <c r="C241" s="197"/>
      <c r="D241" s="164"/>
      <c r="E241" s="111"/>
      <c r="F241" s="110"/>
      <c r="G241" s="111"/>
      <c r="H241" s="110"/>
      <c r="I241" s="111"/>
      <c r="J241" s="110"/>
      <c r="K241" s="111"/>
      <c r="L241" s="115" t="s">
        <v>36</v>
      </c>
      <c r="M241" s="116"/>
      <c r="N241" s="117"/>
      <c r="O241" s="11" t="s">
        <v>37</v>
      </c>
      <c r="P241" s="11" t="s">
        <v>14</v>
      </c>
      <c r="Q241" s="11" t="s">
        <v>15</v>
      </c>
      <c r="R241" s="177"/>
      <c r="S241" s="73"/>
      <c r="T241" s="73"/>
    </row>
    <row r="242" spans="1:20" ht="13.5" customHeight="1" x14ac:dyDescent="0.15">
      <c r="A242" s="182" t="s">
        <v>57</v>
      </c>
      <c r="B242" s="183"/>
      <c r="C242" s="20" t="s">
        <v>52</v>
      </c>
      <c r="D242" s="118"/>
      <c r="E242" s="119"/>
      <c r="F242" s="119"/>
      <c r="G242" s="119"/>
      <c r="H242" s="120"/>
      <c r="I242" s="121"/>
      <c r="J242" s="120"/>
      <c r="K242" s="121"/>
      <c r="L242" s="130"/>
      <c r="M242" s="131"/>
      <c r="N242" s="132"/>
      <c r="O242" s="15"/>
      <c r="P242" s="15"/>
      <c r="Q242" s="15"/>
      <c r="R242" s="16"/>
      <c r="S242" s="73" t="str">
        <f t="shared" si="13"/>
        <v/>
      </c>
      <c r="T242" s="73" t="str">
        <f t="shared" si="14"/>
        <v/>
      </c>
    </row>
    <row r="243" spans="1:20" ht="13.5" customHeight="1" x14ac:dyDescent="0.15">
      <c r="A243" s="184"/>
      <c r="B243" s="185"/>
      <c r="C243" s="20" t="s">
        <v>53</v>
      </c>
      <c r="D243" s="118"/>
      <c r="E243" s="119"/>
      <c r="F243" s="119"/>
      <c r="G243" s="119"/>
      <c r="H243" s="120"/>
      <c r="I243" s="121"/>
      <c r="J243" s="120"/>
      <c r="K243" s="121"/>
      <c r="L243" s="130"/>
      <c r="M243" s="131"/>
      <c r="N243" s="132"/>
      <c r="O243" s="26"/>
      <c r="P243" s="26"/>
      <c r="Q243" s="26"/>
      <c r="R243" s="27"/>
      <c r="S243" s="73" t="str">
        <f t="shared" si="13"/>
        <v/>
      </c>
      <c r="T243" s="73" t="str">
        <f t="shared" si="14"/>
        <v/>
      </c>
    </row>
    <row r="244" spans="1:20" ht="13.5" customHeight="1" x14ac:dyDescent="0.15">
      <c r="A244" s="1"/>
      <c r="B244" s="21"/>
      <c r="C244" s="20" t="s">
        <v>54</v>
      </c>
      <c r="D244" s="118"/>
      <c r="E244" s="119"/>
      <c r="F244" s="119"/>
      <c r="G244" s="119"/>
      <c r="H244" s="120"/>
      <c r="I244" s="121"/>
      <c r="J244" s="120"/>
      <c r="K244" s="121"/>
      <c r="L244" s="130"/>
      <c r="M244" s="131"/>
      <c r="N244" s="132"/>
      <c r="O244" s="26"/>
      <c r="P244" s="26"/>
      <c r="Q244" s="26"/>
      <c r="R244" s="27"/>
      <c r="S244" s="73" t="str">
        <f t="shared" si="13"/>
        <v/>
      </c>
      <c r="T244" s="73" t="str">
        <f t="shared" si="14"/>
        <v/>
      </c>
    </row>
    <row r="245" spans="1:20" ht="14.25" thickBot="1" x14ac:dyDescent="0.2">
      <c r="A245" s="178"/>
      <c r="B245" s="179"/>
      <c r="C245" s="17" t="s">
        <v>55</v>
      </c>
      <c r="D245" s="133"/>
      <c r="E245" s="134"/>
      <c r="F245" s="134"/>
      <c r="G245" s="134"/>
      <c r="H245" s="135"/>
      <c r="I245" s="136"/>
      <c r="J245" s="135"/>
      <c r="K245" s="136"/>
      <c r="L245" s="137"/>
      <c r="M245" s="138"/>
      <c r="N245" s="139"/>
      <c r="O245" s="18"/>
      <c r="P245" s="18"/>
      <c r="Q245" s="18"/>
      <c r="R245" s="19"/>
      <c r="S245" s="73" t="str">
        <f t="shared" si="13"/>
        <v/>
      </c>
      <c r="T245" s="73" t="str">
        <f t="shared" si="14"/>
        <v/>
      </c>
    </row>
    <row r="246" spans="1:20" x14ac:dyDescent="0.15">
      <c r="A246" s="1"/>
      <c r="B246" s="1"/>
      <c r="C246" s="1"/>
      <c r="D246" s="4"/>
      <c r="E246" s="4"/>
      <c r="F246" s="4"/>
      <c r="G246" s="4"/>
      <c r="H246" s="4"/>
      <c r="I246" s="4"/>
      <c r="J246" s="4"/>
      <c r="K246" s="4"/>
      <c r="L246" s="4"/>
      <c r="M246" s="4"/>
      <c r="N246" s="4"/>
      <c r="O246" s="1"/>
      <c r="P246" s="1"/>
      <c r="Q246" s="1"/>
      <c r="R246" s="1"/>
    </row>
    <row r="247" spans="1:20" x14ac:dyDescent="0.15">
      <c r="A247" s="1"/>
      <c r="B247" s="1"/>
      <c r="C247" s="1"/>
      <c r="D247" s="4"/>
      <c r="E247" s="4"/>
      <c r="F247" s="4"/>
      <c r="G247" s="4"/>
      <c r="H247" s="4"/>
      <c r="I247" s="4"/>
      <c r="J247" s="4"/>
      <c r="K247" s="4"/>
      <c r="L247" s="4"/>
      <c r="M247" s="4"/>
      <c r="N247" s="4"/>
      <c r="O247" s="1"/>
      <c r="P247" s="1"/>
      <c r="Q247" s="1"/>
      <c r="R247" s="1"/>
    </row>
    <row r="248" spans="1:20" ht="14.25" thickBot="1" x14ac:dyDescent="0.2">
      <c r="A248" s="1"/>
      <c r="B248" s="1"/>
      <c r="C248" s="1"/>
      <c r="D248" s="4"/>
      <c r="E248" s="4"/>
      <c r="F248" s="4"/>
      <c r="G248" s="4"/>
      <c r="H248" s="4"/>
      <c r="I248" s="4"/>
      <c r="J248" s="4"/>
      <c r="K248" s="4"/>
      <c r="L248" s="25"/>
      <c r="M248" s="25"/>
      <c r="N248" s="25"/>
      <c r="O248" s="1"/>
      <c r="P248" s="1"/>
      <c r="Q248" s="1"/>
      <c r="R248" s="1"/>
    </row>
    <row r="249" spans="1:20" ht="14.25" customHeight="1" thickBot="1" x14ac:dyDescent="0.2">
      <c r="A249" s="198" t="s">
        <v>64</v>
      </c>
      <c r="B249" s="199"/>
      <c r="C249" s="3" t="s">
        <v>13</v>
      </c>
      <c r="D249" s="44" t="str">
        <f>"令和"&amp;非表示!$B$3&amp;"年"</f>
        <v>令和7年</v>
      </c>
      <c r="E249" s="62"/>
      <c r="F249" s="42" t="s">
        <v>14</v>
      </c>
      <c r="G249" s="62"/>
      <c r="H249" s="43" t="s">
        <v>15</v>
      </c>
      <c r="I249" s="4"/>
      <c r="J249" s="4"/>
      <c r="K249" s="4"/>
      <c r="L249" s="4"/>
      <c r="M249" s="4"/>
      <c r="N249" s="4"/>
      <c r="O249" s="1"/>
      <c r="P249" s="1"/>
      <c r="Q249" s="1"/>
      <c r="R249" s="1"/>
    </row>
    <row r="250" spans="1:20" ht="14.25" customHeight="1" thickBot="1" x14ac:dyDescent="0.2">
      <c r="A250" s="200"/>
      <c r="B250" s="201"/>
      <c r="C250" s="5" t="s">
        <v>16</v>
      </c>
      <c r="D250" s="165"/>
      <c r="E250" s="166"/>
      <c r="F250" s="166"/>
      <c r="G250" s="166"/>
      <c r="H250" s="167"/>
      <c r="I250" s="1"/>
      <c r="J250" s="1"/>
      <c r="K250" s="1"/>
      <c r="L250" s="1"/>
      <c r="M250" s="1"/>
      <c r="N250" s="1"/>
      <c r="O250" s="1"/>
      <c r="P250" s="1"/>
      <c r="Q250" s="1"/>
      <c r="R250" s="1"/>
    </row>
    <row r="251" spans="1:20" ht="14.25" customHeight="1" thickBot="1" x14ac:dyDescent="0.2">
      <c r="A251" s="200"/>
      <c r="B251" s="201"/>
      <c r="C251" s="5" t="s">
        <v>18</v>
      </c>
      <c r="D251" s="165"/>
      <c r="E251" s="166"/>
      <c r="F251" s="166"/>
      <c r="G251" s="205" t="s">
        <v>19</v>
      </c>
      <c r="H251" s="206"/>
      <c r="I251" s="6"/>
      <c r="J251" s="1"/>
      <c r="K251" s="1"/>
      <c r="L251" s="1"/>
      <c r="M251" s="1"/>
      <c r="N251" s="1"/>
      <c r="O251" s="1"/>
      <c r="P251" s="1"/>
      <c r="Q251" s="1"/>
      <c r="R251" s="1"/>
    </row>
    <row r="252" spans="1:20" ht="14.25" customHeight="1" thickBot="1" x14ac:dyDescent="0.2">
      <c r="A252" s="202"/>
      <c r="B252" s="203"/>
      <c r="C252" s="5" t="s">
        <v>59</v>
      </c>
      <c r="D252" s="165"/>
      <c r="E252" s="166"/>
      <c r="F252" s="166"/>
      <c r="G252" s="166"/>
      <c r="H252" s="166"/>
      <c r="I252" s="166"/>
      <c r="J252" s="205" t="s">
        <v>21</v>
      </c>
      <c r="K252" s="206"/>
      <c r="L252" s="1"/>
      <c r="M252" s="1"/>
      <c r="N252" s="1"/>
      <c r="O252" s="1"/>
      <c r="P252" s="1"/>
      <c r="Q252" s="1"/>
      <c r="R252" s="1"/>
    </row>
    <row r="253" spans="1:20" ht="14.25" customHeight="1" thickBot="1" x14ac:dyDescent="0.2">
      <c r="A253" s="1"/>
      <c r="B253" s="39"/>
      <c r="C253" s="3" t="s">
        <v>22</v>
      </c>
      <c r="D253" s="165"/>
      <c r="E253" s="166"/>
      <c r="F253" s="166"/>
      <c r="G253" s="166"/>
      <c r="H253" s="166"/>
      <c r="I253" s="167"/>
      <c r="J253" s="6" t="s">
        <v>23</v>
      </c>
      <c r="K253" s="4"/>
      <c r="L253" s="1"/>
      <c r="M253" s="1"/>
      <c r="N253" s="1"/>
      <c r="O253" s="1"/>
      <c r="P253" s="1"/>
      <c r="Q253" s="1"/>
      <c r="R253" s="1"/>
    </row>
    <row r="254" spans="1:20" ht="14.25" thickBot="1" x14ac:dyDescent="0.2">
      <c r="A254" s="1"/>
      <c r="B254" s="1"/>
      <c r="C254" s="3" t="s">
        <v>24</v>
      </c>
      <c r="D254" s="40"/>
      <c r="E254" s="9" t="s">
        <v>25</v>
      </c>
      <c r="F254" s="41"/>
      <c r="G254" s="207"/>
      <c r="H254" s="194"/>
      <c r="I254" s="1"/>
      <c r="J254" s="1"/>
      <c r="K254" s="1"/>
      <c r="L254" s="1"/>
      <c r="M254" s="1"/>
      <c r="N254" s="1"/>
      <c r="O254" s="1"/>
      <c r="P254" s="1"/>
      <c r="Q254" s="1"/>
      <c r="R254" s="1"/>
    </row>
    <row r="255" spans="1:20" ht="14.25" thickBot="1" x14ac:dyDescent="0.2">
      <c r="A255" s="1"/>
      <c r="B255" s="1"/>
      <c r="C255" s="5" t="s">
        <v>26</v>
      </c>
      <c r="D255" s="165"/>
      <c r="E255" s="166"/>
      <c r="F255" s="166"/>
      <c r="G255" s="166"/>
      <c r="H255" s="166"/>
      <c r="I255" s="166"/>
      <c r="J255" s="166"/>
      <c r="K255" s="166"/>
      <c r="L255" s="167"/>
      <c r="M255" s="1"/>
      <c r="N255" s="1"/>
      <c r="O255" s="1"/>
      <c r="P255" s="1"/>
      <c r="Q255" s="1"/>
      <c r="R255" s="1"/>
    </row>
    <row r="256" spans="1:20" ht="14.25" thickBot="1" x14ac:dyDescent="0.2">
      <c r="A256" s="1"/>
      <c r="B256" s="1"/>
      <c r="C256" s="5" t="s">
        <v>27</v>
      </c>
      <c r="D256" s="104"/>
      <c r="E256" s="7" t="s">
        <v>25</v>
      </c>
      <c r="F256" s="104"/>
      <c r="G256" s="7" t="s">
        <v>25</v>
      </c>
      <c r="H256" s="105"/>
      <c r="I256" s="1"/>
      <c r="J256" s="1"/>
      <c r="K256" s="1"/>
      <c r="L256" s="1"/>
      <c r="M256" s="1"/>
      <c r="N256" s="1"/>
      <c r="O256" s="1"/>
      <c r="P256" s="1"/>
      <c r="Q256" s="1"/>
      <c r="R256" s="1"/>
    </row>
    <row r="257" spans="1:20" x14ac:dyDescent="0.15">
      <c r="A257" s="1"/>
      <c r="B257" s="1"/>
      <c r="C257" s="66" t="s">
        <v>28</v>
      </c>
      <c r="D257" s="174" t="s">
        <v>29</v>
      </c>
      <c r="E257" s="175"/>
      <c r="F257" s="173" t="s">
        <v>30</v>
      </c>
      <c r="G257" s="204"/>
      <c r="H257" s="9"/>
      <c r="I257" s="9"/>
      <c r="J257" s="9"/>
      <c r="K257" s="9"/>
      <c r="L257" s="1"/>
      <c r="M257" s="1"/>
      <c r="N257" s="1"/>
      <c r="O257" s="1"/>
      <c r="P257" s="1"/>
      <c r="Q257" s="1"/>
      <c r="R257" s="1"/>
    </row>
    <row r="258" spans="1:20" ht="13.5" customHeight="1" thickBot="1" x14ac:dyDescent="0.2">
      <c r="A258" s="1"/>
      <c r="B258" s="1"/>
      <c r="C258" s="10" t="s">
        <v>31</v>
      </c>
      <c r="D258" s="123"/>
      <c r="E258" s="219"/>
      <c r="F258" s="219"/>
      <c r="G258" s="122"/>
      <c r="H258" s="68"/>
      <c r="I258" s="4"/>
      <c r="J258" s="4"/>
      <c r="K258" s="4"/>
      <c r="L258" s="4"/>
      <c r="M258" s="4"/>
      <c r="N258" s="4"/>
      <c r="O258" s="1"/>
      <c r="P258" s="1"/>
      <c r="Q258" s="1"/>
      <c r="R258" s="1"/>
    </row>
    <row r="259" spans="1:20" ht="13.5" customHeight="1" x14ac:dyDescent="0.15">
      <c r="A259" s="1"/>
      <c r="B259" s="1"/>
      <c r="C259" s="10" t="s">
        <v>60</v>
      </c>
      <c r="D259" s="215"/>
      <c r="E259" s="216"/>
      <c r="F259" s="216"/>
      <c r="G259" s="217"/>
      <c r="H259" s="212" t="s">
        <v>36</v>
      </c>
      <c r="I259" s="213"/>
      <c r="J259" s="214"/>
      <c r="K259" s="4"/>
      <c r="L259" s="4"/>
      <c r="M259" s="4"/>
      <c r="N259" s="4"/>
      <c r="O259" s="1"/>
      <c r="P259" s="1"/>
      <c r="Q259" s="1"/>
      <c r="R259" s="1"/>
    </row>
    <row r="260" spans="1:20" x14ac:dyDescent="0.15">
      <c r="A260" s="1"/>
      <c r="B260" s="1"/>
      <c r="C260" s="10" t="s">
        <v>61</v>
      </c>
      <c r="D260" s="211"/>
      <c r="E260" s="123"/>
      <c r="F260" s="122"/>
      <c r="G260" s="123"/>
      <c r="H260" s="124"/>
      <c r="I260" s="125"/>
      <c r="J260" s="126"/>
      <c r="K260" s="4"/>
      <c r="L260" s="4"/>
      <c r="M260" s="4"/>
      <c r="N260" s="4"/>
      <c r="O260" s="1"/>
      <c r="P260" s="1"/>
      <c r="Q260" s="1"/>
      <c r="R260" s="1"/>
    </row>
    <row r="261" spans="1:20" ht="14.25" thickBot="1" x14ac:dyDescent="0.2">
      <c r="A261" s="1"/>
      <c r="B261" s="1"/>
      <c r="C261" s="67" t="s">
        <v>62</v>
      </c>
      <c r="D261" s="187"/>
      <c r="E261" s="188"/>
      <c r="F261" s="189"/>
      <c r="G261" s="188"/>
      <c r="H261" s="127"/>
      <c r="I261" s="128"/>
      <c r="J261" s="129"/>
      <c r="K261" s="4"/>
      <c r="L261" s="4"/>
      <c r="M261" s="4"/>
      <c r="N261" s="4"/>
      <c r="O261" s="1"/>
      <c r="P261" s="1"/>
      <c r="Q261" s="1"/>
      <c r="R261" s="1"/>
    </row>
    <row r="262" spans="1:20" ht="13.5" customHeight="1" x14ac:dyDescent="0.15">
      <c r="A262" s="190" t="s">
        <v>50</v>
      </c>
      <c r="B262" s="191"/>
      <c r="C262" s="218" t="s">
        <v>28</v>
      </c>
      <c r="D262" s="210" t="s">
        <v>29</v>
      </c>
      <c r="E262" s="140"/>
      <c r="F262" s="108" t="s">
        <v>30</v>
      </c>
      <c r="G262" s="140"/>
      <c r="H262" s="108" t="s">
        <v>32</v>
      </c>
      <c r="I262" s="140"/>
      <c r="J262" s="108" t="s">
        <v>33</v>
      </c>
      <c r="K262" s="109"/>
      <c r="L262" s="112" t="str">
        <f>"令和"&amp;非表示!$B$3&amp;"年度"</f>
        <v>令和7年度</v>
      </c>
      <c r="M262" s="113" t="str">
        <f>"令和"&amp;非表示!$B$3&amp;"年"</f>
        <v>令和7年</v>
      </c>
      <c r="N262" s="114" t="str">
        <f>"令和"&amp;非表示!$B$3&amp;"年"</f>
        <v>令和7年</v>
      </c>
      <c r="O262" s="173" t="s">
        <v>34</v>
      </c>
      <c r="P262" s="174"/>
      <c r="Q262" s="175"/>
      <c r="R262" s="176" t="s">
        <v>35</v>
      </c>
    </row>
    <row r="263" spans="1:20" ht="13.5" customHeight="1" thickBot="1" x14ac:dyDescent="0.2">
      <c r="A263" s="192"/>
      <c r="B263" s="193"/>
      <c r="C263" s="197"/>
      <c r="D263" s="164"/>
      <c r="E263" s="111"/>
      <c r="F263" s="110"/>
      <c r="G263" s="111"/>
      <c r="H263" s="110"/>
      <c r="I263" s="111"/>
      <c r="J263" s="110"/>
      <c r="K263" s="111"/>
      <c r="L263" s="115" t="s">
        <v>36</v>
      </c>
      <c r="M263" s="116"/>
      <c r="N263" s="117"/>
      <c r="O263" s="11" t="s">
        <v>37</v>
      </c>
      <c r="P263" s="11" t="s">
        <v>14</v>
      </c>
      <c r="Q263" s="11" t="s">
        <v>15</v>
      </c>
      <c r="R263" s="177"/>
    </row>
    <row r="264" spans="1:20" ht="13.5" customHeight="1" x14ac:dyDescent="0.15">
      <c r="A264" s="182" t="s">
        <v>51</v>
      </c>
      <c r="B264" s="183"/>
      <c r="C264" s="180" t="s">
        <v>52</v>
      </c>
      <c r="D264" s="152"/>
      <c r="E264" s="142"/>
      <c r="F264" s="141"/>
      <c r="G264" s="142"/>
      <c r="H264" s="141"/>
      <c r="I264" s="142"/>
      <c r="J264" s="141"/>
      <c r="K264" s="142"/>
      <c r="L264" s="143"/>
      <c r="M264" s="144"/>
      <c r="N264" s="145"/>
      <c r="O264" s="32"/>
      <c r="P264" s="32"/>
      <c r="Q264" s="32"/>
      <c r="R264" s="33"/>
      <c r="S264" s="73" t="str">
        <f>IF(D264="","",$D$251)</f>
        <v/>
      </c>
      <c r="T264" s="73" t="str">
        <f>IF(D264="","",$D$252)</f>
        <v/>
      </c>
    </row>
    <row r="265" spans="1:20" x14ac:dyDescent="0.15">
      <c r="A265" s="184"/>
      <c r="B265" s="185"/>
      <c r="C265" s="181"/>
      <c r="D265" s="146"/>
      <c r="E265" s="147"/>
      <c r="F265" s="148"/>
      <c r="G265" s="147"/>
      <c r="H265" s="148"/>
      <c r="I265" s="147"/>
      <c r="J265" s="148"/>
      <c r="K265" s="147"/>
      <c r="L265" s="149"/>
      <c r="M265" s="150"/>
      <c r="N265" s="151"/>
      <c r="O265" s="30"/>
      <c r="P265" s="30"/>
      <c r="Q265" s="30"/>
      <c r="R265" s="31"/>
      <c r="S265" s="73" t="str">
        <f t="shared" ref="S265:S277" si="15">IF(D265="","",$D$251)</f>
        <v/>
      </c>
      <c r="T265" s="73" t="str">
        <f t="shared" ref="T265:T277" si="16">IF(D265="","",$D$252)</f>
        <v/>
      </c>
    </row>
    <row r="266" spans="1:20" x14ac:dyDescent="0.15">
      <c r="A266" s="184"/>
      <c r="B266" s="185"/>
      <c r="C266" s="180" t="s">
        <v>53</v>
      </c>
      <c r="D266" s="152"/>
      <c r="E266" s="142"/>
      <c r="F266" s="141"/>
      <c r="G266" s="142"/>
      <c r="H266" s="141"/>
      <c r="I266" s="142"/>
      <c r="J266" s="141"/>
      <c r="K266" s="142"/>
      <c r="L266" s="143"/>
      <c r="M266" s="144"/>
      <c r="N266" s="145"/>
      <c r="O266" s="32"/>
      <c r="P266" s="32"/>
      <c r="Q266" s="32"/>
      <c r="R266" s="33"/>
      <c r="S266" s="73" t="str">
        <f t="shared" si="15"/>
        <v/>
      </c>
      <c r="T266" s="73" t="str">
        <f t="shared" si="16"/>
        <v/>
      </c>
    </row>
    <row r="267" spans="1:20" x14ac:dyDescent="0.15">
      <c r="A267" s="37"/>
      <c r="B267" s="38"/>
      <c r="C267" s="181"/>
      <c r="D267" s="146"/>
      <c r="E267" s="147"/>
      <c r="F267" s="148"/>
      <c r="G267" s="147"/>
      <c r="H267" s="148"/>
      <c r="I267" s="147"/>
      <c r="J267" s="148"/>
      <c r="K267" s="147"/>
      <c r="L267" s="149"/>
      <c r="M267" s="150"/>
      <c r="N267" s="151"/>
      <c r="O267" s="30"/>
      <c r="P267" s="30"/>
      <c r="Q267" s="30"/>
      <c r="R267" s="31"/>
      <c r="S267" s="73" t="str">
        <f t="shared" si="15"/>
        <v/>
      </c>
      <c r="T267" s="73" t="str">
        <f t="shared" si="16"/>
        <v/>
      </c>
    </row>
    <row r="268" spans="1:20" x14ac:dyDescent="0.15">
      <c r="A268" s="1"/>
      <c r="B268" s="21"/>
      <c r="C268" s="180" t="s">
        <v>54</v>
      </c>
      <c r="D268" s="152"/>
      <c r="E268" s="142"/>
      <c r="F268" s="141"/>
      <c r="G268" s="142"/>
      <c r="H268" s="141"/>
      <c r="I268" s="142"/>
      <c r="J268" s="141"/>
      <c r="K268" s="142"/>
      <c r="L268" s="143"/>
      <c r="M268" s="144"/>
      <c r="N268" s="145"/>
      <c r="O268" s="32"/>
      <c r="P268" s="32"/>
      <c r="Q268" s="32"/>
      <c r="R268" s="33"/>
      <c r="S268" s="73" t="str">
        <f t="shared" si="15"/>
        <v/>
      </c>
      <c r="T268" s="73" t="str">
        <f t="shared" si="16"/>
        <v/>
      </c>
    </row>
    <row r="269" spans="1:20" x14ac:dyDescent="0.15">
      <c r="A269" s="1"/>
      <c r="B269" s="21"/>
      <c r="C269" s="181"/>
      <c r="D269" s="146"/>
      <c r="E269" s="147"/>
      <c r="F269" s="148"/>
      <c r="G269" s="147"/>
      <c r="H269" s="148"/>
      <c r="I269" s="147"/>
      <c r="J269" s="148"/>
      <c r="K269" s="147"/>
      <c r="L269" s="149"/>
      <c r="M269" s="150"/>
      <c r="N269" s="151"/>
      <c r="O269" s="30"/>
      <c r="P269" s="30"/>
      <c r="Q269" s="30"/>
      <c r="R269" s="31"/>
      <c r="S269" s="73" t="str">
        <f t="shared" si="15"/>
        <v/>
      </c>
      <c r="T269" s="73" t="str">
        <f t="shared" si="16"/>
        <v/>
      </c>
    </row>
    <row r="270" spans="1:20" x14ac:dyDescent="0.15">
      <c r="A270" s="178"/>
      <c r="B270" s="179"/>
      <c r="C270" s="180" t="s">
        <v>55</v>
      </c>
      <c r="D270" s="152"/>
      <c r="E270" s="142"/>
      <c r="F270" s="141"/>
      <c r="G270" s="142"/>
      <c r="H270" s="141"/>
      <c r="I270" s="142"/>
      <c r="J270" s="141"/>
      <c r="K270" s="142"/>
      <c r="L270" s="143"/>
      <c r="M270" s="144"/>
      <c r="N270" s="145"/>
      <c r="O270" s="32"/>
      <c r="P270" s="32"/>
      <c r="Q270" s="32"/>
      <c r="R270" s="33"/>
      <c r="S270" s="73" t="str">
        <f t="shared" si="15"/>
        <v/>
      </c>
      <c r="T270" s="73" t="str">
        <f t="shared" si="16"/>
        <v/>
      </c>
    </row>
    <row r="271" spans="1:20" ht="14.25" thickBot="1" x14ac:dyDescent="0.2">
      <c r="A271" s="194"/>
      <c r="B271" s="195"/>
      <c r="C271" s="186"/>
      <c r="D271" s="157"/>
      <c r="E271" s="158"/>
      <c r="F271" s="159"/>
      <c r="G271" s="158"/>
      <c r="H271" s="159"/>
      <c r="I271" s="158"/>
      <c r="J271" s="159"/>
      <c r="K271" s="158"/>
      <c r="L271" s="160"/>
      <c r="M271" s="161"/>
      <c r="N271" s="162"/>
      <c r="O271" s="34"/>
      <c r="P271" s="34"/>
      <c r="Q271" s="34"/>
      <c r="R271" s="35"/>
      <c r="S271" s="73" t="str">
        <f t="shared" si="15"/>
        <v/>
      </c>
      <c r="T271" s="73" t="str">
        <f t="shared" si="16"/>
        <v/>
      </c>
    </row>
    <row r="272" spans="1:20" ht="13.5" customHeight="1" x14ac:dyDescent="0.15">
      <c r="A272" s="190" t="s">
        <v>56</v>
      </c>
      <c r="B272" s="191"/>
      <c r="C272" s="196" t="s">
        <v>28</v>
      </c>
      <c r="D272" s="163" t="s">
        <v>29</v>
      </c>
      <c r="E272" s="109"/>
      <c r="F272" s="168" t="s">
        <v>30</v>
      </c>
      <c r="G272" s="109"/>
      <c r="H272" s="168" t="s">
        <v>32</v>
      </c>
      <c r="I272" s="109"/>
      <c r="J272" s="168" t="s">
        <v>33</v>
      </c>
      <c r="K272" s="109"/>
      <c r="L272" s="112" t="str">
        <f>"令和"&amp;非表示!$B$3&amp;"年度"</f>
        <v>令和7年度</v>
      </c>
      <c r="M272" s="113" t="str">
        <f>"令和"&amp;非表示!$B$3&amp;"年"</f>
        <v>令和7年</v>
      </c>
      <c r="N272" s="114" t="str">
        <f>"令和"&amp;非表示!$B$3&amp;"年"</f>
        <v>令和7年</v>
      </c>
      <c r="O272" s="173" t="s">
        <v>34</v>
      </c>
      <c r="P272" s="174"/>
      <c r="Q272" s="175"/>
      <c r="R272" s="176" t="s">
        <v>35</v>
      </c>
      <c r="S272" s="73"/>
      <c r="T272" s="73"/>
    </row>
    <row r="273" spans="1:20" ht="14.25" customHeight="1" thickBot="1" x14ac:dyDescent="0.2">
      <c r="A273" s="192"/>
      <c r="B273" s="193"/>
      <c r="C273" s="197"/>
      <c r="D273" s="164"/>
      <c r="E273" s="111"/>
      <c r="F273" s="110"/>
      <c r="G273" s="111"/>
      <c r="H273" s="110"/>
      <c r="I273" s="111"/>
      <c r="J273" s="110"/>
      <c r="K273" s="111"/>
      <c r="L273" s="115" t="s">
        <v>36</v>
      </c>
      <c r="M273" s="116"/>
      <c r="N273" s="117"/>
      <c r="O273" s="11" t="s">
        <v>37</v>
      </c>
      <c r="P273" s="11" t="s">
        <v>14</v>
      </c>
      <c r="Q273" s="11" t="s">
        <v>15</v>
      </c>
      <c r="R273" s="177"/>
      <c r="S273" s="73"/>
      <c r="T273" s="73"/>
    </row>
    <row r="274" spans="1:20" ht="13.5" customHeight="1" x14ac:dyDescent="0.15">
      <c r="A274" s="182" t="s">
        <v>57</v>
      </c>
      <c r="B274" s="183"/>
      <c r="C274" s="20" t="s">
        <v>52</v>
      </c>
      <c r="D274" s="118"/>
      <c r="E274" s="119"/>
      <c r="F274" s="119"/>
      <c r="G274" s="119"/>
      <c r="H274" s="120"/>
      <c r="I274" s="121"/>
      <c r="J274" s="120"/>
      <c r="K274" s="121"/>
      <c r="L274" s="130"/>
      <c r="M274" s="131"/>
      <c r="N274" s="132"/>
      <c r="O274" s="15"/>
      <c r="P274" s="15"/>
      <c r="Q274" s="15"/>
      <c r="R274" s="16"/>
      <c r="S274" s="73" t="str">
        <f t="shared" si="15"/>
        <v/>
      </c>
      <c r="T274" s="73" t="str">
        <f t="shared" si="16"/>
        <v/>
      </c>
    </row>
    <row r="275" spans="1:20" ht="13.5" customHeight="1" x14ac:dyDescent="0.15">
      <c r="A275" s="184"/>
      <c r="B275" s="185"/>
      <c r="C275" s="20" t="s">
        <v>53</v>
      </c>
      <c r="D275" s="118"/>
      <c r="E275" s="119"/>
      <c r="F275" s="119"/>
      <c r="G275" s="119"/>
      <c r="H275" s="120"/>
      <c r="I275" s="121"/>
      <c r="J275" s="120"/>
      <c r="K275" s="121"/>
      <c r="L275" s="130"/>
      <c r="M275" s="131"/>
      <c r="N275" s="132"/>
      <c r="O275" s="26"/>
      <c r="P275" s="26"/>
      <c r="Q275" s="26"/>
      <c r="R275" s="27"/>
      <c r="S275" s="73" t="str">
        <f t="shared" si="15"/>
        <v/>
      </c>
      <c r="T275" s="73" t="str">
        <f t="shared" si="16"/>
        <v/>
      </c>
    </row>
    <row r="276" spans="1:20" ht="13.5" customHeight="1" x14ac:dyDescent="0.15">
      <c r="A276" s="1"/>
      <c r="B276" s="21"/>
      <c r="C276" s="20" t="s">
        <v>54</v>
      </c>
      <c r="D276" s="118"/>
      <c r="E276" s="119"/>
      <c r="F276" s="119"/>
      <c r="G276" s="119"/>
      <c r="H276" s="120"/>
      <c r="I276" s="121"/>
      <c r="J276" s="120"/>
      <c r="K276" s="121"/>
      <c r="L276" s="130"/>
      <c r="M276" s="131"/>
      <c r="N276" s="132"/>
      <c r="O276" s="26"/>
      <c r="P276" s="26"/>
      <c r="Q276" s="26"/>
      <c r="R276" s="27"/>
      <c r="S276" s="73" t="str">
        <f t="shared" si="15"/>
        <v/>
      </c>
      <c r="T276" s="73" t="str">
        <f t="shared" si="16"/>
        <v/>
      </c>
    </row>
    <row r="277" spans="1:20" ht="14.25" thickBot="1" x14ac:dyDescent="0.2">
      <c r="A277" s="178"/>
      <c r="B277" s="179"/>
      <c r="C277" s="17" t="s">
        <v>55</v>
      </c>
      <c r="D277" s="133"/>
      <c r="E277" s="134"/>
      <c r="F277" s="134"/>
      <c r="G277" s="134"/>
      <c r="H277" s="135"/>
      <c r="I277" s="136"/>
      <c r="J277" s="135"/>
      <c r="K277" s="136"/>
      <c r="L277" s="137"/>
      <c r="M277" s="138"/>
      <c r="N277" s="139"/>
      <c r="O277" s="18"/>
      <c r="P277" s="18"/>
      <c r="Q277" s="18"/>
      <c r="R277" s="19"/>
      <c r="S277" s="73" t="str">
        <f t="shared" si="15"/>
        <v/>
      </c>
      <c r="T277" s="73" t="str">
        <f t="shared" si="16"/>
        <v/>
      </c>
    </row>
    <row r="278" spans="1:20" x14ac:dyDescent="0.15">
      <c r="A278" s="1"/>
      <c r="B278" s="1"/>
      <c r="C278" s="1"/>
      <c r="D278" s="4"/>
      <c r="E278" s="4"/>
      <c r="F278" s="4"/>
      <c r="G278" s="4"/>
      <c r="H278" s="4"/>
      <c r="I278" s="4"/>
      <c r="J278" s="4"/>
      <c r="K278" s="4"/>
      <c r="L278" s="4"/>
      <c r="M278" s="4"/>
      <c r="N278" s="4"/>
      <c r="O278" s="1"/>
      <c r="P278" s="1"/>
      <c r="Q278" s="1"/>
      <c r="R278" s="1"/>
    </row>
    <row r="280" spans="1:20" ht="14.25" thickBot="1" x14ac:dyDescent="0.2">
      <c r="A280" s="1"/>
      <c r="B280" s="1"/>
      <c r="C280" s="1"/>
      <c r="D280" s="4"/>
      <c r="E280" s="4"/>
      <c r="F280" s="4"/>
      <c r="G280" s="4"/>
      <c r="H280" s="4"/>
      <c r="I280" s="4"/>
      <c r="J280" s="4"/>
      <c r="K280" s="4"/>
      <c r="L280" s="25"/>
      <c r="M280" s="25"/>
      <c r="N280" s="25"/>
      <c r="O280" s="1"/>
      <c r="P280" s="1"/>
      <c r="Q280" s="1"/>
      <c r="R280" s="1"/>
    </row>
    <row r="281" spans="1:20" ht="14.25" customHeight="1" thickBot="1" x14ac:dyDescent="0.2">
      <c r="A281" s="198" t="s">
        <v>65</v>
      </c>
      <c r="B281" s="199"/>
      <c r="C281" s="3" t="s">
        <v>13</v>
      </c>
      <c r="D281" s="44" t="str">
        <f>"令和"&amp;非表示!$B$3&amp;"年"</f>
        <v>令和7年</v>
      </c>
      <c r="E281" s="62"/>
      <c r="F281" s="42" t="s">
        <v>14</v>
      </c>
      <c r="G281" s="62"/>
      <c r="H281" s="43" t="s">
        <v>15</v>
      </c>
      <c r="I281" s="4"/>
      <c r="J281" s="4"/>
      <c r="K281" s="4"/>
      <c r="L281" s="4"/>
      <c r="M281" s="4"/>
      <c r="N281" s="4"/>
      <c r="O281" s="1"/>
      <c r="P281" s="1"/>
      <c r="Q281" s="1"/>
      <c r="R281" s="1"/>
    </row>
    <row r="282" spans="1:20" ht="14.25" customHeight="1" thickBot="1" x14ac:dyDescent="0.2">
      <c r="A282" s="200"/>
      <c r="B282" s="201"/>
      <c r="C282" s="5" t="s">
        <v>16</v>
      </c>
      <c r="D282" s="165"/>
      <c r="E282" s="166"/>
      <c r="F282" s="166"/>
      <c r="G282" s="166"/>
      <c r="H282" s="167"/>
      <c r="I282" s="1"/>
      <c r="J282" s="1"/>
      <c r="K282" s="1"/>
      <c r="L282" s="1"/>
      <c r="M282" s="1"/>
      <c r="N282" s="1"/>
      <c r="O282" s="1"/>
      <c r="P282" s="1"/>
      <c r="Q282" s="1"/>
      <c r="R282" s="1"/>
    </row>
    <row r="283" spans="1:20" ht="14.25" customHeight="1" thickBot="1" x14ac:dyDescent="0.2">
      <c r="A283" s="200"/>
      <c r="B283" s="201"/>
      <c r="C283" s="5" t="s">
        <v>18</v>
      </c>
      <c r="D283" s="165"/>
      <c r="E283" s="166"/>
      <c r="F283" s="166"/>
      <c r="G283" s="205" t="s">
        <v>19</v>
      </c>
      <c r="H283" s="206"/>
      <c r="I283" s="6"/>
      <c r="J283" s="1"/>
      <c r="K283" s="1"/>
      <c r="L283" s="1"/>
      <c r="M283" s="1"/>
      <c r="N283" s="1"/>
      <c r="O283" s="1"/>
      <c r="P283" s="1"/>
      <c r="Q283" s="1"/>
      <c r="R283" s="1"/>
    </row>
    <row r="284" spans="1:20" ht="14.25" customHeight="1" thickBot="1" x14ac:dyDescent="0.2">
      <c r="A284" s="202"/>
      <c r="B284" s="203"/>
      <c r="C284" s="5" t="s">
        <v>59</v>
      </c>
      <c r="D284" s="165"/>
      <c r="E284" s="166"/>
      <c r="F284" s="166"/>
      <c r="G284" s="166"/>
      <c r="H284" s="166"/>
      <c r="I284" s="166"/>
      <c r="J284" s="205" t="s">
        <v>21</v>
      </c>
      <c r="K284" s="206"/>
      <c r="L284" s="1"/>
      <c r="M284" s="1"/>
      <c r="N284" s="1"/>
      <c r="O284" s="1"/>
      <c r="P284" s="1"/>
      <c r="Q284" s="1"/>
      <c r="R284" s="1"/>
    </row>
    <row r="285" spans="1:20" ht="14.25" customHeight="1" thickBot="1" x14ac:dyDescent="0.2">
      <c r="A285" s="1"/>
      <c r="B285" s="39"/>
      <c r="C285" s="3" t="s">
        <v>22</v>
      </c>
      <c r="D285" s="165"/>
      <c r="E285" s="166"/>
      <c r="F285" s="166"/>
      <c r="G285" s="166"/>
      <c r="H285" s="166"/>
      <c r="I285" s="167"/>
      <c r="J285" s="6" t="s">
        <v>23</v>
      </c>
      <c r="K285" s="4"/>
      <c r="L285" s="1"/>
      <c r="M285" s="1"/>
      <c r="N285" s="1"/>
      <c r="O285" s="1"/>
      <c r="P285" s="1"/>
      <c r="Q285" s="1"/>
      <c r="R285" s="1"/>
    </row>
    <row r="286" spans="1:20" ht="14.25" thickBot="1" x14ac:dyDescent="0.2">
      <c r="A286" s="1"/>
      <c r="B286" s="1"/>
      <c r="C286" s="3" t="s">
        <v>24</v>
      </c>
      <c r="D286" s="40"/>
      <c r="E286" s="9" t="s">
        <v>25</v>
      </c>
      <c r="F286" s="41"/>
      <c r="G286" s="207"/>
      <c r="H286" s="194"/>
      <c r="I286" s="1"/>
      <c r="J286" s="1"/>
      <c r="K286" s="1"/>
      <c r="L286" s="1"/>
      <c r="M286" s="1"/>
      <c r="N286" s="1"/>
      <c r="O286" s="1"/>
      <c r="P286" s="1"/>
      <c r="Q286" s="1"/>
      <c r="R286" s="1"/>
    </row>
    <row r="287" spans="1:20" ht="14.25" thickBot="1" x14ac:dyDescent="0.2">
      <c r="A287" s="1"/>
      <c r="B287" s="1"/>
      <c r="C287" s="5" t="s">
        <v>26</v>
      </c>
      <c r="D287" s="165"/>
      <c r="E287" s="166"/>
      <c r="F287" s="166"/>
      <c r="G287" s="166"/>
      <c r="H287" s="166"/>
      <c r="I287" s="166"/>
      <c r="J287" s="166"/>
      <c r="K287" s="166"/>
      <c r="L287" s="167"/>
      <c r="M287" s="1"/>
      <c r="N287" s="1"/>
      <c r="O287" s="1"/>
      <c r="P287" s="1"/>
      <c r="Q287" s="1"/>
      <c r="R287" s="1"/>
    </row>
    <row r="288" spans="1:20" ht="14.25" thickBot="1" x14ac:dyDescent="0.2">
      <c r="A288" s="1"/>
      <c r="B288" s="1"/>
      <c r="C288" s="5" t="s">
        <v>27</v>
      </c>
      <c r="D288" s="104"/>
      <c r="E288" s="7" t="s">
        <v>25</v>
      </c>
      <c r="F288" s="104"/>
      <c r="G288" s="7" t="s">
        <v>25</v>
      </c>
      <c r="H288" s="105"/>
      <c r="I288" s="1"/>
      <c r="J288" s="1"/>
      <c r="K288" s="1"/>
      <c r="L288" s="1"/>
      <c r="M288" s="1"/>
      <c r="N288" s="1"/>
      <c r="O288" s="1"/>
      <c r="P288" s="1"/>
      <c r="Q288" s="1"/>
      <c r="R288" s="1"/>
    </row>
    <row r="289" spans="1:20" x14ac:dyDescent="0.15">
      <c r="A289" s="1"/>
      <c r="B289" s="1"/>
      <c r="C289" s="66" t="s">
        <v>28</v>
      </c>
      <c r="D289" s="174" t="s">
        <v>29</v>
      </c>
      <c r="E289" s="175"/>
      <c r="F289" s="173" t="s">
        <v>30</v>
      </c>
      <c r="G289" s="204"/>
      <c r="H289" s="9"/>
      <c r="I289" s="9"/>
      <c r="J289" s="9"/>
      <c r="K289" s="9"/>
      <c r="L289" s="1"/>
      <c r="M289" s="1"/>
      <c r="N289" s="1"/>
      <c r="O289" s="1"/>
      <c r="P289" s="1"/>
      <c r="Q289" s="1"/>
      <c r="R289" s="1"/>
    </row>
    <row r="290" spans="1:20" ht="13.5" customHeight="1" thickBot="1" x14ac:dyDescent="0.2">
      <c r="A290" s="1"/>
      <c r="B290" s="1"/>
      <c r="C290" s="10" t="s">
        <v>31</v>
      </c>
      <c r="D290" s="123"/>
      <c r="E290" s="219"/>
      <c r="F290" s="219"/>
      <c r="G290" s="122"/>
      <c r="H290" s="68"/>
      <c r="I290" s="4"/>
      <c r="J290" s="4"/>
      <c r="K290" s="4"/>
      <c r="L290" s="4"/>
      <c r="M290" s="4"/>
      <c r="N290" s="4"/>
      <c r="O290" s="1"/>
      <c r="P290" s="1"/>
      <c r="Q290" s="1"/>
      <c r="R290" s="1"/>
    </row>
    <row r="291" spans="1:20" ht="13.5" customHeight="1" x14ac:dyDescent="0.15">
      <c r="A291" s="1"/>
      <c r="B291" s="1"/>
      <c r="C291" s="10" t="s">
        <v>60</v>
      </c>
      <c r="D291" s="215"/>
      <c r="E291" s="216"/>
      <c r="F291" s="216"/>
      <c r="G291" s="217"/>
      <c r="H291" s="212" t="s">
        <v>36</v>
      </c>
      <c r="I291" s="213"/>
      <c r="J291" s="214"/>
      <c r="K291" s="4"/>
      <c r="L291" s="4"/>
      <c r="M291" s="4"/>
      <c r="N291" s="4"/>
      <c r="O291" s="1"/>
      <c r="P291" s="1"/>
      <c r="Q291" s="1"/>
      <c r="R291" s="1"/>
    </row>
    <row r="292" spans="1:20" x14ac:dyDescent="0.15">
      <c r="A292" s="1"/>
      <c r="B292" s="1"/>
      <c r="C292" s="10" t="s">
        <v>61</v>
      </c>
      <c r="D292" s="211"/>
      <c r="E292" s="123"/>
      <c r="F292" s="122"/>
      <c r="G292" s="123"/>
      <c r="H292" s="124"/>
      <c r="I292" s="125"/>
      <c r="J292" s="126"/>
      <c r="K292" s="4"/>
      <c r="L292" s="4"/>
      <c r="M292" s="4"/>
      <c r="N292" s="4"/>
      <c r="O292" s="1"/>
      <c r="P292" s="1"/>
      <c r="Q292" s="1"/>
      <c r="R292" s="1"/>
    </row>
    <row r="293" spans="1:20" ht="14.25" thickBot="1" x14ac:dyDescent="0.2">
      <c r="A293" s="1"/>
      <c r="B293" s="1"/>
      <c r="C293" s="67" t="s">
        <v>62</v>
      </c>
      <c r="D293" s="187"/>
      <c r="E293" s="188"/>
      <c r="F293" s="189"/>
      <c r="G293" s="188"/>
      <c r="H293" s="127"/>
      <c r="I293" s="128"/>
      <c r="J293" s="129"/>
      <c r="K293" s="4"/>
      <c r="L293" s="4"/>
      <c r="M293" s="4"/>
      <c r="N293" s="4"/>
      <c r="O293" s="1"/>
      <c r="P293" s="1"/>
      <c r="Q293" s="1"/>
      <c r="R293" s="1"/>
    </row>
    <row r="294" spans="1:20" ht="13.5" customHeight="1" x14ac:dyDescent="0.15">
      <c r="A294" s="190" t="s">
        <v>50</v>
      </c>
      <c r="B294" s="191"/>
      <c r="C294" s="218" t="s">
        <v>28</v>
      </c>
      <c r="D294" s="210" t="s">
        <v>29</v>
      </c>
      <c r="E294" s="140"/>
      <c r="F294" s="108" t="s">
        <v>30</v>
      </c>
      <c r="G294" s="140"/>
      <c r="H294" s="108" t="s">
        <v>32</v>
      </c>
      <c r="I294" s="140"/>
      <c r="J294" s="108" t="s">
        <v>33</v>
      </c>
      <c r="K294" s="109"/>
      <c r="L294" s="112" t="str">
        <f>"令和"&amp;非表示!$B$3&amp;"年度"</f>
        <v>令和7年度</v>
      </c>
      <c r="M294" s="113" t="str">
        <f>"令和"&amp;非表示!$B$3&amp;"年"</f>
        <v>令和7年</v>
      </c>
      <c r="N294" s="114" t="str">
        <f>"令和"&amp;非表示!$B$3&amp;"年"</f>
        <v>令和7年</v>
      </c>
      <c r="O294" s="173" t="s">
        <v>34</v>
      </c>
      <c r="P294" s="174"/>
      <c r="Q294" s="175"/>
      <c r="R294" s="176" t="s">
        <v>35</v>
      </c>
    </row>
    <row r="295" spans="1:20" ht="13.5" customHeight="1" thickBot="1" x14ac:dyDescent="0.2">
      <c r="A295" s="192"/>
      <c r="B295" s="193"/>
      <c r="C295" s="197"/>
      <c r="D295" s="164"/>
      <c r="E295" s="111"/>
      <c r="F295" s="110"/>
      <c r="G295" s="111"/>
      <c r="H295" s="110"/>
      <c r="I295" s="111"/>
      <c r="J295" s="110"/>
      <c r="K295" s="111"/>
      <c r="L295" s="115" t="s">
        <v>36</v>
      </c>
      <c r="M295" s="116"/>
      <c r="N295" s="117"/>
      <c r="O295" s="11" t="s">
        <v>37</v>
      </c>
      <c r="P295" s="11" t="s">
        <v>14</v>
      </c>
      <c r="Q295" s="11" t="s">
        <v>15</v>
      </c>
      <c r="R295" s="177"/>
    </row>
    <row r="296" spans="1:20" ht="13.5" customHeight="1" x14ac:dyDescent="0.15">
      <c r="A296" s="182" t="s">
        <v>51</v>
      </c>
      <c r="B296" s="183"/>
      <c r="C296" s="180" t="s">
        <v>52</v>
      </c>
      <c r="D296" s="152"/>
      <c r="E296" s="142"/>
      <c r="F296" s="141"/>
      <c r="G296" s="142"/>
      <c r="H296" s="141"/>
      <c r="I296" s="142"/>
      <c r="J296" s="141"/>
      <c r="K296" s="142"/>
      <c r="L296" s="143"/>
      <c r="M296" s="144"/>
      <c r="N296" s="145"/>
      <c r="O296" s="32"/>
      <c r="P296" s="32"/>
      <c r="Q296" s="32"/>
      <c r="R296" s="33"/>
      <c r="S296" s="73" t="str">
        <f>IF(D296="","",$D$283)</f>
        <v/>
      </c>
      <c r="T296" s="73" t="str">
        <f>IF(D296="","",$D$284)</f>
        <v/>
      </c>
    </row>
    <row r="297" spans="1:20" x14ac:dyDescent="0.15">
      <c r="A297" s="184"/>
      <c r="B297" s="185"/>
      <c r="C297" s="181"/>
      <c r="D297" s="146"/>
      <c r="E297" s="147"/>
      <c r="F297" s="148"/>
      <c r="G297" s="147"/>
      <c r="H297" s="148"/>
      <c r="I297" s="147"/>
      <c r="J297" s="148"/>
      <c r="K297" s="147"/>
      <c r="L297" s="149"/>
      <c r="M297" s="150"/>
      <c r="N297" s="151"/>
      <c r="O297" s="30"/>
      <c r="P297" s="30"/>
      <c r="Q297" s="30"/>
      <c r="R297" s="31"/>
      <c r="S297" s="73" t="str">
        <f t="shared" ref="S297:S309" si="17">IF(D297="","",$D$283)</f>
        <v/>
      </c>
      <c r="T297" s="73" t="str">
        <f t="shared" ref="T297:T309" si="18">IF(D297="","",$D$284)</f>
        <v/>
      </c>
    </row>
    <row r="298" spans="1:20" x14ac:dyDescent="0.15">
      <c r="A298" s="184"/>
      <c r="B298" s="185"/>
      <c r="C298" s="180" t="s">
        <v>53</v>
      </c>
      <c r="D298" s="152"/>
      <c r="E298" s="142"/>
      <c r="F298" s="141"/>
      <c r="G298" s="142"/>
      <c r="H298" s="141"/>
      <c r="I298" s="142"/>
      <c r="J298" s="141"/>
      <c r="K298" s="142"/>
      <c r="L298" s="143"/>
      <c r="M298" s="144"/>
      <c r="N298" s="145"/>
      <c r="O298" s="32"/>
      <c r="P298" s="32"/>
      <c r="Q298" s="32"/>
      <c r="R298" s="33"/>
      <c r="S298" s="73" t="str">
        <f t="shared" si="17"/>
        <v/>
      </c>
      <c r="T298" s="73" t="str">
        <f t="shared" si="18"/>
        <v/>
      </c>
    </row>
    <row r="299" spans="1:20" x14ac:dyDescent="0.15">
      <c r="A299" s="37"/>
      <c r="B299" s="38"/>
      <c r="C299" s="181"/>
      <c r="D299" s="146"/>
      <c r="E299" s="147"/>
      <c r="F299" s="148"/>
      <c r="G299" s="147"/>
      <c r="H299" s="148"/>
      <c r="I299" s="147"/>
      <c r="J299" s="148"/>
      <c r="K299" s="147"/>
      <c r="L299" s="149"/>
      <c r="M299" s="150"/>
      <c r="N299" s="151"/>
      <c r="O299" s="30"/>
      <c r="P299" s="30"/>
      <c r="Q299" s="30"/>
      <c r="R299" s="31"/>
      <c r="S299" s="73" t="str">
        <f t="shared" si="17"/>
        <v/>
      </c>
      <c r="T299" s="73" t="str">
        <f t="shared" si="18"/>
        <v/>
      </c>
    </row>
    <row r="300" spans="1:20" x14ac:dyDescent="0.15">
      <c r="A300" s="1"/>
      <c r="B300" s="21"/>
      <c r="C300" s="180" t="s">
        <v>54</v>
      </c>
      <c r="D300" s="152"/>
      <c r="E300" s="142"/>
      <c r="F300" s="141"/>
      <c r="G300" s="142"/>
      <c r="H300" s="141"/>
      <c r="I300" s="142"/>
      <c r="J300" s="141"/>
      <c r="K300" s="142"/>
      <c r="L300" s="143"/>
      <c r="M300" s="144"/>
      <c r="N300" s="145"/>
      <c r="O300" s="32"/>
      <c r="P300" s="32"/>
      <c r="Q300" s="32"/>
      <c r="R300" s="33"/>
      <c r="S300" s="73" t="str">
        <f t="shared" si="17"/>
        <v/>
      </c>
      <c r="T300" s="73" t="str">
        <f t="shared" si="18"/>
        <v/>
      </c>
    </row>
    <row r="301" spans="1:20" x14ac:dyDescent="0.15">
      <c r="A301" s="1"/>
      <c r="B301" s="21"/>
      <c r="C301" s="181"/>
      <c r="D301" s="146"/>
      <c r="E301" s="147"/>
      <c r="F301" s="148"/>
      <c r="G301" s="147"/>
      <c r="H301" s="148"/>
      <c r="I301" s="147"/>
      <c r="J301" s="148"/>
      <c r="K301" s="147"/>
      <c r="L301" s="149"/>
      <c r="M301" s="150"/>
      <c r="N301" s="151"/>
      <c r="O301" s="30"/>
      <c r="P301" s="30"/>
      <c r="Q301" s="30"/>
      <c r="R301" s="31"/>
      <c r="S301" s="73" t="str">
        <f t="shared" si="17"/>
        <v/>
      </c>
      <c r="T301" s="73" t="str">
        <f t="shared" si="18"/>
        <v/>
      </c>
    </row>
    <row r="302" spans="1:20" x14ac:dyDescent="0.15">
      <c r="A302" s="178"/>
      <c r="B302" s="179"/>
      <c r="C302" s="180" t="s">
        <v>55</v>
      </c>
      <c r="D302" s="152"/>
      <c r="E302" s="142"/>
      <c r="F302" s="141"/>
      <c r="G302" s="142"/>
      <c r="H302" s="141"/>
      <c r="I302" s="142"/>
      <c r="J302" s="141"/>
      <c r="K302" s="142"/>
      <c r="L302" s="143"/>
      <c r="M302" s="144"/>
      <c r="N302" s="145"/>
      <c r="O302" s="32"/>
      <c r="P302" s="32"/>
      <c r="Q302" s="32"/>
      <c r="R302" s="33"/>
      <c r="S302" s="73" t="str">
        <f t="shared" si="17"/>
        <v/>
      </c>
      <c r="T302" s="73" t="str">
        <f t="shared" si="18"/>
        <v/>
      </c>
    </row>
    <row r="303" spans="1:20" ht="14.25" thickBot="1" x14ac:dyDescent="0.2">
      <c r="A303" s="194"/>
      <c r="B303" s="195"/>
      <c r="C303" s="186"/>
      <c r="D303" s="157"/>
      <c r="E303" s="158"/>
      <c r="F303" s="159"/>
      <c r="G303" s="158"/>
      <c r="H303" s="159"/>
      <c r="I303" s="158"/>
      <c r="J303" s="159"/>
      <c r="K303" s="158"/>
      <c r="L303" s="160"/>
      <c r="M303" s="161"/>
      <c r="N303" s="162"/>
      <c r="O303" s="34"/>
      <c r="P303" s="34"/>
      <c r="Q303" s="34"/>
      <c r="R303" s="35"/>
      <c r="S303" s="73" t="str">
        <f t="shared" si="17"/>
        <v/>
      </c>
      <c r="T303" s="73" t="str">
        <f t="shared" si="18"/>
        <v/>
      </c>
    </row>
    <row r="304" spans="1:20" ht="13.5" customHeight="1" x14ac:dyDescent="0.15">
      <c r="A304" s="190" t="s">
        <v>56</v>
      </c>
      <c r="B304" s="191"/>
      <c r="C304" s="196" t="s">
        <v>28</v>
      </c>
      <c r="D304" s="163" t="s">
        <v>29</v>
      </c>
      <c r="E304" s="109"/>
      <c r="F304" s="168" t="s">
        <v>30</v>
      </c>
      <c r="G304" s="109"/>
      <c r="H304" s="168" t="s">
        <v>32</v>
      </c>
      <c r="I304" s="109"/>
      <c r="J304" s="168" t="s">
        <v>33</v>
      </c>
      <c r="K304" s="109"/>
      <c r="L304" s="112" t="str">
        <f>"令和"&amp;非表示!$B$3&amp;"年度"</f>
        <v>令和7年度</v>
      </c>
      <c r="M304" s="113" t="str">
        <f>"令和"&amp;非表示!$B$3&amp;"年"</f>
        <v>令和7年</v>
      </c>
      <c r="N304" s="114" t="str">
        <f>"令和"&amp;非表示!$B$3&amp;"年"</f>
        <v>令和7年</v>
      </c>
      <c r="O304" s="173" t="s">
        <v>34</v>
      </c>
      <c r="P304" s="174"/>
      <c r="Q304" s="175"/>
      <c r="R304" s="176" t="s">
        <v>35</v>
      </c>
      <c r="S304" s="73"/>
      <c r="T304" s="73"/>
    </row>
    <row r="305" spans="1:20" ht="14.25" customHeight="1" thickBot="1" x14ac:dyDescent="0.2">
      <c r="A305" s="192"/>
      <c r="B305" s="193"/>
      <c r="C305" s="197"/>
      <c r="D305" s="164"/>
      <c r="E305" s="111"/>
      <c r="F305" s="110"/>
      <c r="G305" s="111"/>
      <c r="H305" s="110"/>
      <c r="I305" s="111"/>
      <c r="J305" s="110"/>
      <c r="K305" s="111"/>
      <c r="L305" s="115" t="s">
        <v>36</v>
      </c>
      <c r="M305" s="116"/>
      <c r="N305" s="117"/>
      <c r="O305" s="11" t="s">
        <v>37</v>
      </c>
      <c r="P305" s="11" t="s">
        <v>14</v>
      </c>
      <c r="Q305" s="11" t="s">
        <v>15</v>
      </c>
      <c r="R305" s="177"/>
      <c r="S305" s="73"/>
      <c r="T305" s="73"/>
    </row>
    <row r="306" spans="1:20" ht="13.5" customHeight="1" x14ac:dyDescent="0.15">
      <c r="A306" s="182" t="s">
        <v>57</v>
      </c>
      <c r="B306" s="183"/>
      <c r="C306" s="20" t="s">
        <v>52</v>
      </c>
      <c r="D306" s="118"/>
      <c r="E306" s="119"/>
      <c r="F306" s="119"/>
      <c r="G306" s="119"/>
      <c r="H306" s="120"/>
      <c r="I306" s="121"/>
      <c r="J306" s="120"/>
      <c r="K306" s="121"/>
      <c r="L306" s="130"/>
      <c r="M306" s="131"/>
      <c r="N306" s="132"/>
      <c r="O306" s="15"/>
      <c r="P306" s="15"/>
      <c r="Q306" s="15"/>
      <c r="R306" s="16"/>
      <c r="S306" s="73" t="str">
        <f t="shared" si="17"/>
        <v/>
      </c>
      <c r="T306" s="73" t="str">
        <f t="shared" si="18"/>
        <v/>
      </c>
    </row>
    <row r="307" spans="1:20" ht="13.5" customHeight="1" x14ac:dyDescent="0.15">
      <c r="A307" s="184"/>
      <c r="B307" s="185"/>
      <c r="C307" s="20" t="s">
        <v>53</v>
      </c>
      <c r="D307" s="118"/>
      <c r="E307" s="119"/>
      <c r="F307" s="119"/>
      <c r="G307" s="119"/>
      <c r="H307" s="120"/>
      <c r="I307" s="121"/>
      <c r="J307" s="120"/>
      <c r="K307" s="121"/>
      <c r="L307" s="130"/>
      <c r="M307" s="131"/>
      <c r="N307" s="132"/>
      <c r="O307" s="26"/>
      <c r="P307" s="26"/>
      <c r="Q307" s="26"/>
      <c r="R307" s="27"/>
      <c r="S307" s="73" t="str">
        <f t="shared" si="17"/>
        <v/>
      </c>
      <c r="T307" s="73" t="str">
        <f t="shared" si="18"/>
        <v/>
      </c>
    </row>
    <row r="308" spans="1:20" ht="13.5" customHeight="1" x14ac:dyDescent="0.15">
      <c r="A308" s="1"/>
      <c r="B308" s="21"/>
      <c r="C308" s="20" t="s">
        <v>54</v>
      </c>
      <c r="D308" s="118"/>
      <c r="E308" s="119"/>
      <c r="F308" s="119"/>
      <c r="G308" s="119"/>
      <c r="H308" s="120"/>
      <c r="I308" s="121"/>
      <c r="J308" s="120"/>
      <c r="K308" s="121"/>
      <c r="L308" s="130"/>
      <c r="M308" s="131"/>
      <c r="N308" s="132"/>
      <c r="O308" s="26"/>
      <c r="P308" s="26"/>
      <c r="Q308" s="26"/>
      <c r="R308" s="27"/>
      <c r="S308" s="73" t="str">
        <f t="shared" si="17"/>
        <v/>
      </c>
      <c r="T308" s="73" t="str">
        <f t="shared" si="18"/>
        <v/>
      </c>
    </row>
    <row r="309" spans="1:20" ht="14.25" thickBot="1" x14ac:dyDescent="0.2">
      <c r="A309" s="178"/>
      <c r="B309" s="179"/>
      <c r="C309" s="17" t="s">
        <v>55</v>
      </c>
      <c r="D309" s="133"/>
      <c r="E309" s="134"/>
      <c r="F309" s="134"/>
      <c r="G309" s="134"/>
      <c r="H309" s="135"/>
      <c r="I309" s="136"/>
      <c r="J309" s="135"/>
      <c r="K309" s="136"/>
      <c r="L309" s="137"/>
      <c r="M309" s="138"/>
      <c r="N309" s="139"/>
      <c r="O309" s="18"/>
      <c r="P309" s="18"/>
      <c r="Q309" s="18"/>
      <c r="R309" s="19"/>
      <c r="S309" s="73" t="str">
        <f t="shared" si="17"/>
        <v/>
      </c>
      <c r="T309" s="73" t="str">
        <f t="shared" si="18"/>
        <v/>
      </c>
    </row>
    <row r="310" spans="1:20" x14ac:dyDescent="0.15">
      <c r="A310" s="1"/>
      <c r="B310" s="1"/>
      <c r="C310" s="1"/>
      <c r="D310" s="4"/>
      <c r="E310" s="4"/>
      <c r="F310" s="4"/>
      <c r="G310" s="4"/>
      <c r="H310" s="4"/>
      <c r="I310" s="4"/>
      <c r="J310" s="4"/>
      <c r="K310" s="4"/>
      <c r="L310" s="4"/>
      <c r="M310" s="4"/>
      <c r="N310" s="4"/>
      <c r="O310" s="1"/>
      <c r="P310" s="1"/>
      <c r="Q310" s="1"/>
      <c r="R310" s="1"/>
    </row>
  </sheetData>
  <sheetProtection algorithmName="SHA-512" hashValue="SAygkBsKcLaCVtS+d9u7hq0DpQrrF8rdjTm8WQ0V1fdcg8++IWKpyxsT3WZI1mOUlvRqMvqLnhqxIjAoP6+Xhw==" saltValue="BCDOfePlmY7MgFyys9mwMw==" spinCount="100000" sheet="1" objects="1" scenarios="1"/>
  <protectedRanges>
    <protectedRange sqref="E17 G17 D18:H18 D19:F19 D20:I21 D22 F22 D23:L23 D24 F24 H24 D26:G26 D29:K39 S32 D42:R49 D52:R55 O32:R39 L30:N39 E59 G59 D60:H60 D61:F61 D62:I63 D64 F64 D65:L65 D66 F66 H66 D68:G68 D71:K81 S74 D84:R91 D94:R97 O74:R81 L72:N81 E101 G101 D102:H102 D103:F103 D104:I105 D106 F106 D107:L107 D108 F108 H108 D110:G110 D113:K123 S116 D126:R133 D136:R139 O116:R123 L114:N123 E143 G143 D144:H144 D145:F145 D146:I147 D148 F148 D149:L149 D150 F150 H150 D152:G152 D155:K165 S158 D168:R175 D178:R181 O158:R165 L156:N165" name="打ち込み範囲"/>
    <protectedRange sqref="E185 G185 D186:H186 D187:F187 D188:I189 D190 F190 D191:L191 D192 F192 H192 D194:G197 H196:J197 D200:R207 D210:R213 E217 G217 D218:H218 D219:F219 D220:I221 D222 F222 D223:L223 D224 F224 H224 D226:G229 H228:J229 D232:R239 D242:R245 E249 G249 D250:H250 D251:F251 D252:I253 D254 F254 D255:L255 D256 F256 H256 D258:G261 H260:J261 D264:R271 D274:R277 E281 G281 D282:H282 D283:F283 D284:I285 D286 F286 D287:L287 D288 F288 H288 D290:G293 H292:J293 D296:R303 D306:R309" name="範囲5"/>
  </protectedRanges>
  <mergeCells count="1182">
    <mergeCell ref="A103:B110"/>
    <mergeCell ref="A145:B152"/>
    <mergeCell ref="O304:Q304"/>
    <mergeCell ref="L305:N305"/>
    <mergeCell ref="A302:B302"/>
    <mergeCell ref="A303:B303"/>
    <mergeCell ref="A304:B305"/>
    <mergeCell ref="D304:E305"/>
    <mergeCell ref="L302:N302"/>
    <mergeCell ref="L304:N304"/>
    <mergeCell ref="L303:N303"/>
    <mergeCell ref="A296:B298"/>
    <mergeCell ref="D300:E300"/>
    <mergeCell ref="F300:G300"/>
    <mergeCell ref="H300:I300"/>
    <mergeCell ref="J300:K300"/>
    <mergeCell ref="D306:E306"/>
    <mergeCell ref="F306:G306"/>
    <mergeCell ref="H306:I306"/>
    <mergeCell ref="J306:K306"/>
    <mergeCell ref="L306:N306"/>
    <mergeCell ref="A249:B252"/>
    <mergeCell ref="D250:H250"/>
    <mergeCell ref="D251:F251"/>
    <mergeCell ref="G251:H251"/>
    <mergeCell ref="D252:I252"/>
    <mergeCell ref="J252:K252"/>
    <mergeCell ref="A242:B243"/>
    <mergeCell ref="A245:B245"/>
    <mergeCell ref="A281:B284"/>
    <mergeCell ref="D282:H282"/>
    <mergeCell ref="D283:F283"/>
    <mergeCell ref="D307:E307"/>
    <mergeCell ref="F307:G307"/>
    <mergeCell ref="H307:I307"/>
    <mergeCell ref="J307:K307"/>
    <mergeCell ref="L307:N307"/>
    <mergeCell ref="D301:E301"/>
    <mergeCell ref="F301:G301"/>
    <mergeCell ref="H301:I301"/>
    <mergeCell ref="J301:K301"/>
    <mergeCell ref="F304:G305"/>
    <mergeCell ref="H304:I305"/>
    <mergeCell ref="J304:K305"/>
    <mergeCell ref="D302:E302"/>
    <mergeCell ref="F302:G302"/>
    <mergeCell ref="H302:I302"/>
    <mergeCell ref="J302:K302"/>
    <mergeCell ref="D303:E303"/>
    <mergeCell ref="F303:G303"/>
    <mergeCell ref="H303:I303"/>
    <mergeCell ref="J303:K303"/>
    <mergeCell ref="G283:H283"/>
    <mergeCell ref="D284:I284"/>
    <mergeCell ref="A274:B275"/>
    <mergeCell ref="J284:K284"/>
    <mergeCell ref="G254:H254"/>
    <mergeCell ref="D259:E259"/>
    <mergeCell ref="F259:G259"/>
    <mergeCell ref="D260:E260"/>
    <mergeCell ref="D253:I253"/>
    <mergeCell ref="J244:K244"/>
    <mergeCell ref="D275:E275"/>
    <mergeCell ref="F275:G275"/>
    <mergeCell ref="H275:I275"/>
    <mergeCell ref="A262:B263"/>
    <mergeCell ref="C262:C263"/>
    <mergeCell ref="D262:E263"/>
    <mergeCell ref="F262:G263"/>
    <mergeCell ref="H262:I263"/>
    <mergeCell ref="J262:K263"/>
    <mergeCell ref="D255:L255"/>
    <mergeCell ref="D257:E257"/>
    <mergeCell ref="F257:G257"/>
    <mergeCell ref="D258:E258"/>
    <mergeCell ref="F258:G258"/>
    <mergeCell ref="H259:J259"/>
    <mergeCell ref="H260:J260"/>
    <mergeCell ref="D261:E261"/>
    <mergeCell ref="F261:G261"/>
    <mergeCell ref="H261:J261"/>
    <mergeCell ref="C270:C271"/>
    <mergeCell ref="D268:E268"/>
    <mergeCell ref="F268:G268"/>
    <mergeCell ref="C236:C237"/>
    <mergeCell ref="C238:C239"/>
    <mergeCell ref="D238:E238"/>
    <mergeCell ref="F238:G238"/>
    <mergeCell ref="H238:I238"/>
    <mergeCell ref="J238:K238"/>
    <mergeCell ref="L238:N238"/>
    <mergeCell ref="D239:E239"/>
    <mergeCell ref="F239:G239"/>
    <mergeCell ref="H239:I239"/>
    <mergeCell ref="J239:K239"/>
    <mergeCell ref="L239:N239"/>
    <mergeCell ref="D236:E236"/>
    <mergeCell ref="F236:G236"/>
    <mergeCell ref="H236:I236"/>
    <mergeCell ref="J236:K236"/>
    <mergeCell ref="L236:N236"/>
    <mergeCell ref="D237:E237"/>
    <mergeCell ref="F237:G237"/>
    <mergeCell ref="H237:I237"/>
    <mergeCell ref="J237:K237"/>
    <mergeCell ref="L237:N237"/>
    <mergeCell ref="D225:E225"/>
    <mergeCell ref="F225:G225"/>
    <mergeCell ref="D226:E226"/>
    <mergeCell ref="F226:G226"/>
    <mergeCell ref="H227:J227"/>
    <mergeCell ref="O230:Q230"/>
    <mergeCell ref="R230:R231"/>
    <mergeCell ref="A232:B234"/>
    <mergeCell ref="C234:C235"/>
    <mergeCell ref="D234:E234"/>
    <mergeCell ref="F234:G234"/>
    <mergeCell ref="H234:I234"/>
    <mergeCell ref="J234:K234"/>
    <mergeCell ref="L234:N234"/>
    <mergeCell ref="D235:E235"/>
    <mergeCell ref="F235:G235"/>
    <mergeCell ref="A230:B231"/>
    <mergeCell ref="H235:I235"/>
    <mergeCell ref="J235:K235"/>
    <mergeCell ref="L235:N235"/>
    <mergeCell ref="C232:C233"/>
    <mergeCell ref="D232:E232"/>
    <mergeCell ref="F232:G232"/>
    <mergeCell ref="D229:E229"/>
    <mergeCell ref="F229:G229"/>
    <mergeCell ref="D227:E227"/>
    <mergeCell ref="F227:G227"/>
    <mergeCell ref="D228:E228"/>
    <mergeCell ref="C230:C231"/>
    <mergeCell ref="D230:E231"/>
    <mergeCell ref="F230:G231"/>
    <mergeCell ref="L231:N231"/>
    <mergeCell ref="D221:I221"/>
    <mergeCell ref="G222:H222"/>
    <mergeCell ref="A210:B211"/>
    <mergeCell ref="A217:B220"/>
    <mergeCell ref="D211:E211"/>
    <mergeCell ref="F211:G211"/>
    <mergeCell ref="H211:I211"/>
    <mergeCell ref="J211:K211"/>
    <mergeCell ref="L211:N211"/>
    <mergeCell ref="D212:E212"/>
    <mergeCell ref="F212:G212"/>
    <mergeCell ref="H212:I212"/>
    <mergeCell ref="J212:K212"/>
    <mergeCell ref="L212:N212"/>
    <mergeCell ref="D213:E213"/>
    <mergeCell ref="F213:G213"/>
    <mergeCell ref="H213:I213"/>
    <mergeCell ref="D218:H218"/>
    <mergeCell ref="D219:F219"/>
    <mergeCell ref="G219:H219"/>
    <mergeCell ref="D220:I220"/>
    <mergeCell ref="J220:K220"/>
    <mergeCell ref="H198:I199"/>
    <mergeCell ref="J198:K199"/>
    <mergeCell ref="H206:I206"/>
    <mergeCell ref="J206:K206"/>
    <mergeCell ref="L206:N206"/>
    <mergeCell ref="D207:E207"/>
    <mergeCell ref="F207:G207"/>
    <mergeCell ref="H207:I207"/>
    <mergeCell ref="J207:K207"/>
    <mergeCell ref="L207:N207"/>
    <mergeCell ref="A208:B209"/>
    <mergeCell ref="A213:B213"/>
    <mergeCell ref="C208:C209"/>
    <mergeCell ref="H208:I209"/>
    <mergeCell ref="J208:K209"/>
    <mergeCell ref="L208:N208"/>
    <mergeCell ref="L209:N209"/>
    <mergeCell ref="D208:E209"/>
    <mergeCell ref="F208:G209"/>
    <mergeCell ref="H204:I204"/>
    <mergeCell ref="A206:B206"/>
    <mergeCell ref="C204:C205"/>
    <mergeCell ref="C206:C207"/>
    <mergeCell ref="A207:B207"/>
    <mergeCell ref="A198:B199"/>
    <mergeCell ref="C198:C199"/>
    <mergeCell ref="L39:N39"/>
    <mergeCell ref="L37:N37"/>
    <mergeCell ref="L36:N36"/>
    <mergeCell ref="L38:N38"/>
    <mergeCell ref="J38:K38"/>
    <mergeCell ref="J37:K37"/>
    <mergeCell ref="J36:K36"/>
    <mergeCell ref="J35:K35"/>
    <mergeCell ref="D37:E37"/>
    <mergeCell ref="J31:K31"/>
    <mergeCell ref="J30:K30"/>
    <mergeCell ref="D38:E38"/>
    <mergeCell ref="D203:E203"/>
    <mergeCell ref="F203:G203"/>
    <mergeCell ref="H203:I203"/>
    <mergeCell ref="J203:K203"/>
    <mergeCell ref="L203:N203"/>
    <mergeCell ref="D202:E202"/>
    <mergeCell ref="F202:G202"/>
    <mergeCell ref="H202:I202"/>
    <mergeCell ref="J202:K202"/>
    <mergeCell ref="L202:N202"/>
    <mergeCell ref="D189:I189"/>
    <mergeCell ref="D194:E194"/>
    <mergeCell ref="F194:G194"/>
    <mergeCell ref="L198:N198"/>
    <mergeCell ref="L199:N199"/>
    <mergeCell ref="L200:N200"/>
    <mergeCell ref="D200:E200"/>
    <mergeCell ref="F200:G200"/>
    <mergeCell ref="D191:L191"/>
    <mergeCell ref="F198:G199"/>
    <mergeCell ref="A72:B72"/>
    <mergeCell ref="A59:B60"/>
    <mergeCell ref="A71:B71"/>
    <mergeCell ref="D36:E36"/>
    <mergeCell ref="D35:E35"/>
    <mergeCell ref="F39:G39"/>
    <mergeCell ref="F38:G38"/>
    <mergeCell ref="F37:G37"/>
    <mergeCell ref="F36:G36"/>
    <mergeCell ref="F35:G35"/>
    <mergeCell ref="H39:I39"/>
    <mergeCell ref="H38:I38"/>
    <mergeCell ref="H37:I37"/>
    <mergeCell ref="H36:I36"/>
    <mergeCell ref="H35:I35"/>
    <mergeCell ref="J29:K29"/>
    <mergeCell ref="J39:K39"/>
    <mergeCell ref="J44:K44"/>
    <mergeCell ref="J43:K43"/>
    <mergeCell ref="J42:K42"/>
    <mergeCell ref="J48:K48"/>
    <mergeCell ref="J49:K49"/>
    <mergeCell ref="J47:K47"/>
    <mergeCell ref="J46:K46"/>
    <mergeCell ref="J45:K45"/>
    <mergeCell ref="A61:B68"/>
    <mergeCell ref="A50:B51"/>
    <mergeCell ref="C46:C47"/>
    <mergeCell ref="A48:B48"/>
    <mergeCell ref="C48:C49"/>
    <mergeCell ref="A49:B49"/>
    <mergeCell ref="A40:B41"/>
    <mergeCell ref="R69:R70"/>
    <mergeCell ref="L70:N70"/>
    <mergeCell ref="C69:C70"/>
    <mergeCell ref="D69:E70"/>
    <mergeCell ref="A42:B44"/>
    <mergeCell ref="H40:I41"/>
    <mergeCell ref="H47:I47"/>
    <mergeCell ref="H46:I46"/>
    <mergeCell ref="H45:I45"/>
    <mergeCell ref="H44:I44"/>
    <mergeCell ref="H43:I43"/>
    <mergeCell ref="H42:I42"/>
    <mergeCell ref="H49:I49"/>
    <mergeCell ref="H48:I48"/>
    <mergeCell ref="D49:E49"/>
    <mergeCell ref="D48:E48"/>
    <mergeCell ref="D47:E47"/>
    <mergeCell ref="D46:E46"/>
    <mergeCell ref="D45:E45"/>
    <mergeCell ref="D44:E44"/>
    <mergeCell ref="D43:E43"/>
    <mergeCell ref="D42:E42"/>
    <mergeCell ref="F49:G49"/>
    <mergeCell ref="F48:G48"/>
    <mergeCell ref="F47:G47"/>
    <mergeCell ref="F46:G46"/>
    <mergeCell ref="F45:G45"/>
    <mergeCell ref="F44:G44"/>
    <mergeCell ref="O40:Q40"/>
    <mergeCell ref="R40:R41"/>
    <mergeCell ref="L41:N41"/>
    <mergeCell ref="C50:C51"/>
    <mergeCell ref="F50:G51"/>
    <mergeCell ref="H50:I51"/>
    <mergeCell ref="J50:K51"/>
    <mergeCell ref="L50:N50"/>
    <mergeCell ref="O50:Q50"/>
    <mergeCell ref="R50:R51"/>
    <mergeCell ref="L51:N51"/>
    <mergeCell ref="L48:N48"/>
    <mergeCell ref="L47:N47"/>
    <mergeCell ref="L46:N46"/>
    <mergeCell ref="L45:N45"/>
    <mergeCell ref="L44:N44"/>
    <mergeCell ref="L43:N43"/>
    <mergeCell ref="L42:N42"/>
    <mergeCell ref="L49:N49"/>
    <mergeCell ref="F43:G43"/>
    <mergeCell ref="F42:G42"/>
    <mergeCell ref="A121:B121"/>
    <mergeCell ref="A122:B122"/>
    <mergeCell ref="A123:B123"/>
    <mergeCell ref="A113:B113"/>
    <mergeCell ref="A114:B114"/>
    <mergeCell ref="A115:B115"/>
    <mergeCell ref="D169:E169"/>
    <mergeCell ref="F169:G169"/>
    <mergeCell ref="H169:I169"/>
    <mergeCell ref="J169:K169"/>
    <mergeCell ref="L169:N169"/>
    <mergeCell ref="D170:E170"/>
    <mergeCell ref="F170:G170"/>
    <mergeCell ref="H170:I170"/>
    <mergeCell ref="J170:K170"/>
    <mergeCell ref="L170:N170"/>
    <mergeCell ref="D171:E171"/>
    <mergeCell ref="F171:G171"/>
    <mergeCell ref="A143:B144"/>
    <mergeCell ref="A116:B116"/>
    <mergeCell ref="A120:B120"/>
    <mergeCell ref="A126:B128"/>
    <mergeCell ref="A118:B118"/>
    <mergeCell ref="J113:K113"/>
    <mergeCell ref="J162:K162"/>
    <mergeCell ref="L162:N162"/>
    <mergeCell ref="D159:E159"/>
    <mergeCell ref="F159:G159"/>
    <mergeCell ref="J153:K154"/>
    <mergeCell ref="L153:N153"/>
    <mergeCell ref="A119:B119"/>
    <mergeCell ref="C126:C127"/>
    <mergeCell ref="H153:I154"/>
    <mergeCell ref="F69:G70"/>
    <mergeCell ref="H69:I70"/>
    <mergeCell ref="J69:K70"/>
    <mergeCell ref="L69:N69"/>
    <mergeCell ref="O69:Q69"/>
    <mergeCell ref="L154:N154"/>
    <mergeCell ref="D146:I146"/>
    <mergeCell ref="J146:K146"/>
    <mergeCell ref="D151:E151"/>
    <mergeCell ref="F151:G151"/>
    <mergeCell ref="D152:E152"/>
    <mergeCell ref="F152:G152"/>
    <mergeCell ref="L113:N113"/>
    <mergeCell ref="D144:H144"/>
    <mergeCell ref="D145:F145"/>
    <mergeCell ref="G145:H145"/>
    <mergeCell ref="F89:G89"/>
    <mergeCell ref="H89:I89"/>
    <mergeCell ref="F84:G84"/>
    <mergeCell ref="H84:I84"/>
    <mergeCell ref="J88:K88"/>
    <mergeCell ref="L88:N88"/>
    <mergeCell ref="D86:E86"/>
    <mergeCell ref="F86:G86"/>
    <mergeCell ref="D85:E85"/>
    <mergeCell ref="L82:N82"/>
    <mergeCell ref="H132:I132"/>
    <mergeCell ref="J132:K132"/>
    <mergeCell ref="L132:N132"/>
    <mergeCell ref="D133:E133"/>
    <mergeCell ref="F133:G133"/>
    <mergeCell ref="A73:B73"/>
    <mergeCell ref="A74:B74"/>
    <mergeCell ref="A75:B75"/>
    <mergeCell ref="A76:B76"/>
    <mergeCell ref="G103:H103"/>
    <mergeCell ref="A80:B80"/>
    <mergeCell ref="A81:B81"/>
    <mergeCell ref="C111:C112"/>
    <mergeCell ref="D102:H102"/>
    <mergeCell ref="D103:F103"/>
    <mergeCell ref="F82:G83"/>
    <mergeCell ref="J104:K104"/>
    <mergeCell ref="G106:H106"/>
    <mergeCell ref="D109:E109"/>
    <mergeCell ref="O111:Q111"/>
    <mergeCell ref="C82:C83"/>
    <mergeCell ref="D82:E83"/>
    <mergeCell ref="H92:I93"/>
    <mergeCell ref="J92:K93"/>
    <mergeCell ref="D90:E90"/>
    <mergeCell ref="F90:G90"/>
    <mergeCell ref="H90:I90"/>
    <mergeCell ref="J90:K90"/>
    <mergeCell ref="D91:E91"/>
    <mergeCell ref="F91:G91"/>
    <mergeCell ref="H91:I91"/>
    <mergeCell ref="J91:K91"/>
    <mergeCell ref="C86:C87"/>
    <mergeCell ref="C88:C89"/>
    <mergeCell ref="J82:K83"/>
    <mergeCell ref="A101:B102"/>
    <mergeCell ref="D89:E89"/>
    <mergeCell ref="R111:R112"/>
    <mergeCell ref="D111:E112"/>
    <mergeCell ref="F111:G112"/>
    <mergeCell ref="H111:I112"/>
    <mergeCell ref="D104:I104"/>
    <mergeCell ref="A77:B77"/>
    <mergeCell ref="A78:B78"/>
    <mergeCell ref="A79:B79"/>
    <mergeCell ref="A39:B39"/>
    <mergeCell ref="D67:E67"/>
    <mergeCell ref="F67:G67"/>
    <mergeCell ref="D68:E68"/>
    <mergeCell ref="F68:G68"/>
    <mergeCell ref="J40:K41"/>
    <mergeCell ref="A58:B58"/>
    <mergeCell ref="E58:F58"/>
    <mergeCell ref="G58:H58"/>
    <mergeCell ref="A52:B54"/>
    <mergeCell ref="D63:I63"/>
    <mergeCell ref="J62:K62"/>
    <mergeCell ref="G64:H64"/>
    <mergeCell ref="D65:L65"/>
    <mergeCell ref="C40:C41"/>
    <mergeCell ref="D40:E41"/>
    <mergeCell ref="F40:G41"/>
    <mergeCell ref="C44:C45"/>
    <mergeCell ref="C42:C43"/>
    <mergeCell ref="L52:N52"/>
    <mergeCell ref="L53:N53"/>
    <mergeCell ref="L54:N54"/>
    <mergeCell ref="L55:N55"/>
    <mergeCell ref="L40:N40"/>
    <mergeCell ref="D60:H60"/>
    <mergeCell ref="D61:F61"/>
    <mergeCell ref="G61:H61"/>
    <mergeCell ref="D62:I62"/>
    <mergeCell ref="D39:E39"/>
    <mergeCell ref="J53:K53"/>
    <mergeCell ref="H54:I54"/>
    <mergeCell ref="J54:K54"/>
    <mergeCell ref="D33:E33"/>
    <mergeCell ref="D32:E32"/>
    <mergeCell ref="D31:E31"/>
    <mergeCell ref="D30:E30"/>
    <mergeCell ref="D29:E29"/>
    <mergeCell ref="H33:I33"/>
    <mergeCell ref="H31:I31"/>
    <mergeCell ref="H30:I30"/>
    <mergeCell ref="H29:I29"/>
    <mergeCell ref="H32:I32"/>
    <mergeCell ref="H55:I55"/>
    <mergeCell ref="J55:K55"/>
    <mergeCell ref="D52:E52"/>
    <mergeCell ref="F52:G52"/>
    <mergeCell ref="D53:E53"/>
    <mergeCell ref="F53:G53"/>
    <mergeCell ref="D54:E54"/>
    <mergeCell ref="F54:G54"/>
    <mergeCell ref="D55:E55"/>
    <mergeCell ref="F55:G55"/>
    <mergeCell ref="H52:I52"/>
    <mergeCell ref="J52:K52"/>
    <mergeCell ref="H53:I53"/>
    <mergeCell ref="D50:E51"/>
    <mergeCell ref="A38:B38"/>
    <mergeCell ref="A36:B36"/>
    <mergeCell ref="A37:B37"/>
    <mergeCell ref="A34:B34"/>
    <mergeCell ref="A35:B35"/>
    <mergeCell ref="L29:N29"/>
    <mergeCell ref="A30:B30"/>
    <mergeCell ref="A33:B33"/>
    <mergeCell ref="A32:B32"/>
    <mergeCell ref="A29:B29"/>
    <mergeCell ref="A31:B31"/>
    <mergeCell ref="H34:I34"/>
    <mergeCell ref="F32:G32"/>
    <mergeCell ref="F31:G31"/>
    <mergeCell ref="F30:G30"/>
    <mergeCell ref="F29:G29"/>
    <mergeCell ref="F33:G33"/>
    <mergeCell ref="D34:E34"/>
    <mergeCell ref="F34:G34"/>
    <mergeCell ref="J34:K34"/>
    <mergeCell ref="J33:K33"/>
    <mergeCell ref="J32:K32"/>
    <mergeCell ref="L35:N35"/>
    <mergeCell ref="L34:N34"/>
    <mergeCell ref="L33:N33"/>
    <mergeCell ref="L32:N32"/>
    <mergeCell ref="L31:N31"/>
    <mergeCell ref="L30:N30"/>
    <mergeCell ref="O27:Q27"/>
    <mergeCell ref="R27:R28"/>
    <mergeCell ref="A17:B18"/>
    <mergeCell ref="A15:B15"/>
    <mergeCell ref="D26:E26"/>
    <mergeCell ref="F26:G26"/>
    <mergeCell ref="D23:L23"/>
    <mergeCell ref="D25:E25"/>
    <mergeCell ref="F25:G25"/>
    <mergeCell ref="D20:I20"/>
    <mergeCell ref="J20:K20"/>
    <mergeCell ref="G22:H22"/>
    <mergeCell ref="D19:F19"/>
    <mergeCell ref="G19:H19"/>
    <mergeCell ref="B16:C16"/>
    <mergeCell ref="C27:C28"/>
    <mergeCell ref="D27:E28"/>
    <mergeCell ref="F27:G28"/>
    <mergeCell ref="H27:I28"/>
    <mergeCell ref="J27:K28"/>
    <mergeCell ref="L27:N27"/>
    <mergeCell ref="L28:N28"/>
    <mergeCell ref="D21:I21"/>
    <mergeCell ref="A19:B26"/>
    <mergeCell ref="D18:H18"/>
    <mergeCell ref="O1:P1"/>
    <mergeCell ref="Q1:R1"/>
    <mergeCell ref="O2:P2"/>
    <mergeCell ref="Q2:R2"/>
    <mergeCell ref="O3:P3"/>
    <mergeCell ref="Q3:R3"/>
    <mergeCell ref="O4:P4"/>
    <mergeCell ref="Q4:R4"/>
    <mergeCell ref="O5:P5"/>
    <mergeCell ref="Q5:R5"/>
    <mergeCell ref="A13:B13"/>
    <mergeCell ref="E13:F13"/>
    <mergeCell ref="G13:H13"/>
    <mergeCell ref="A14:B14"/>
    <mergeCell ref="E14:F14"/>
    <mergeCell ref="G14:H14"/>
    <mergeCell ref="O6:P6"/>
    <mergeCell ref="Q6:R6"/>
    <mergeCell ref="O7:P7"/>
    <mergeCell ref="Q7:R7"/>
    <mergeCell ref="A11:B11"/>
    <mergeCell ref="O8:P8"/>
    <mergeCell ref="Q8:R8"/>
    <mergeCell ref="O9:P9"/>
    <mergeCell ref="Q9:R9"/>
    <mergeCell ref="C92:C93"/>
    <mergeCell ref="D92:E93"/>
    <mergeCell ref="F92:G93"/>
    <mergeCell ref="F132:G132"/>
    <mergeCell ref="D88:E88"/>
    <mergeCell ref="D105:I105"/>
    <mergeCell ref="D147:I147"/>
    <mergeCell ref="D107:L107"/>
    <mergeCell ref="F109:G109"/>
    <mergeCell ref="D110:E110"/>
    <mergeCell ref="F110:G110"/>
    <mergeCell ref="F126:G126"/>
    <mergeCell ref="H126:I126"/>
    <mergeCell ref="J126:K126"/>
    <mergeCell ref="L126:N126"/>
    <mergeCell ref="D127:E127"/>
    <mergeCell ref="F127:G127"/>
    <mergeCell ref="H127:I127"/>
    <mergeCell ref="J127:K127"/>
    <mergeCell ref="L127:N127"/>
    <mergeCell ref="F128:G128"/>
    <mergeCell ref="H128:I128"/>
    <mergeCell ref="J128:K128"/>
    <mergeCell ref="D126:E126"/>
    <mergeCell ref="D128:E128"/>
    <mergeCell ref="D130:E130"/>
    <mergeCell ref="D132:E132"/>
    <mergeCell ref="D113:E113"/>
    <mergeCell ref="F113:G113"/>
    <mergeCell ref="H113:I113"/>
    <mergeCell ref="C128:C129"/>
    <mergeCell ref="C130:C131"/>
    <mergeCell ref="D223:L223"/>
    <mergeCell ref="F137:G137"/>
    <mergeCell ref="H137:I137"/>
    <mergeCell ref="J137:K137"/>
    <mergeCell ref="H168:I168"/>
    <mergeCell ref="J168:K168"/>
    <mergeCell ref="L168:N168"/>
    <mergeCell ref="H197:J197"/>
    <mergeCell ref="F197:G197"/>
    <mergeCell ref="D197:E197"/>
    <mergeCell ref="H200:I200"/>
    <mergeCell ref="J200:K200"/>
    <mergeCell ref="D201:E201"/>
    <mergeCell ref="F201:G201"/>
    <mergeCell ref="H201:I201"/>
    <mergeCell ref="J201:K201"/>
    <mergeCell ref="L201:N201"/>
    <mergeCell ref="D195:E195"/>
    <mergeCell ref="F195:G195"/>
    <mergeCell ref="F162:G162"/>
    <mergeCell ref="H162:I162"/>
    <mergeCell ref="L173:N173"/>
    <mergeCell ref="D174:E174"/>
    <mergeCell ref="F174:G174"/>
    <mergeCell ref="H174:I174"/>
    <mergeCell ref="J174:K174"/>
    <mergeCell ref="L174:N174"/>
    <mergeCell ref="H166:I167"/>
    <mergeCell ref="J166:K167"/>
    <mergeCell ref="L166:N166"/>
    <mergeCell ref="J165:K165"/>
    <mergeCell ref="L165:N165"/>
    <mergeCell ref="H268:I268"/>
    <mergeCell ref="J268:K268"/>
    <mergeCell ref="L268:N268"/>
    <mergeCell ref="O262:Q262"/>
    <mergeCell ref="R262:R263"/>
    <mergeCell ref="L264:N264"/>
    <mergeCell ref="L262:N262"/>
    <mergeCell ref="L263:N263"/>
    <mergeCell ref="F260:G260"/>
    <mergeCell ref="A264:B266"/>
    <mergeCell ref="C266:C267"/>
    <mergeCell ref="D266:E266"/>
    <mergeCell ref="F266:G266"/>
    <mergeCell ref="H266:I266"/>
    <mergeCell ref="J266:K266"/>
    <mergeCell ref="L266:N266"/>
    <mergeCell ref="D267:E267"/>
    <mergeCell ref="F267:G267"/>
    <mergeCell ref="H267:I267"/>
    <mergeCell ref="J267:K267"/>
    <mergeCell ref="L267:N267"/>
    <mergeCell ref="C264:C265"/>
    <mergeCell ref="D264:E264"/>
    <mergeCell ref="F264:G264"/>
    <mergeCell ref="H264:I264"/>
    <mergeCell ref="J264:K264"/>
    <mergeCell ref="D265:E265"/>
    <mergeCell ref="F265:G265"/>
    <mergeCell ref="H265:I265"/>
    <mergeCell ref="J265:K265"/>
    <mergeCell ref="L265:N265"/>
    <mergeCell ref="O208:Q208"/>
    <mergeCell ref="R208:R209"/>
    <mergeCell ref="D299:E299"/>
    <mergeCell ref="F299:G299"/>
    <mergeCell ref="H299:I299"/>
    <mergeCell ref="J299:K299"/>
    <mergeCell ref="C298:C299"/>
    <mergeCell ref="C304:C305"/>
    <mergeCell ref="D291:E291"/>
    <mergeCell ref="F291:G291"/>
    <mergeCell ref="C294:C295"/>
    <mergeCell ref="D294:E295"/>
    <mergeCell ref="F294:G295"/>
    <mergeCell ref="H294:I295"/>
    <mergeCell ref="D285:I285"/>
    <mergeCell ref="G286:H286"/>
    <mergeCell ref="D287:L287"/>
    <mergeCell ref="D289:E289"/>
    <mergeCell ref="F289:G289"/>
    <mergeCell ref="D290:E290"/>
    <mergeCell ref="F290:G290"/>
    <mergeCell ref="C300:C301"/>
    <mergeCell ref="L300:N300"/>
    <mergeCell ref="H291:J291"/>
    <mergeCell ref="D292:E292"/>
    <mergeCell ref="F292:G292"/>
    <mergeCell ref="H292:J292"/>
    <mergeCell ref="L272:N272"/>
    <mergeCell ref="L273:N273"/>
    <mergeCell ref="C272:C273"/>
    <mergeCell ref="C268:C269"/>
    <mergeCell ref="R304:R305"/>
    <mergeCell ref="A155:B155"/>
    <mergeCell ref="A156:B156"/>
    <mergeCell ref="A157:B157"/>
    <mergeCell ref="A158:B158"/>
    <mergeCell ref="A159:B159"/>
    <mergeCell ref="A160:B160"/>
    <mergeCell ref="A165:B165"/>
    <mergeCell ref="A168:B170"/>
    <mergeCell ref="C168:C169"/>
    <mergeCell ref="C170:C171"/>
    <mergeCell ref="C172:C173"/>
    <mergeCell ref="A174:B174"/>
    <mergeCell ref="C174:C175"/>
    <mergeCell ref="C153:C154"/>
    <mergeCell ref="A175:B175"/>
    <mergeCell ref="A176:B177"/>
    <mergeCell ref="C176:C177"/>
    <mergeCell ref="C132:C133"/>
    <mergeCell ref="A133:B133"/>
    <mergeCell ref="A134:B135"/>
    <mergeCell ref="C134:C135"/>
    <mergeCell ref="C166:C167"/>
    <mergeCell ref="O198:Q198"/>
    <mergeCell ref="R198:R199"/>
    <mergeCell ref="A200:B202"/>
    <mergeCell ref="C200:C201"/>
    <mergeCell ref="C202:C203"/>
    <mergeCell ref="A124:B125"/>
    <mergeCell ref="C124:C125"/>
    <mergeCell ref="D124:E125"/>
    <mergeCell ref="F124:G125"/>
    <mergeCell ref="H124:I125"/>
    <mergeCell ref="J124:K125"/>
    <mergeCell ref="L124:N124"/>
    <mergeCell ref="O124:Q124"/>
    <mergeCell ref="R124:R125"/>
    <mergeCell ref="L125:N125"/>
    <mergeCell ref="D198:E199"/>
    <mergeCell ref="L155:N155"/>
    <mergeCell ref="D196:E196"/>
    <mergeCell ref="F196:G196"/>
    <mergeCell ref="H195:J195"/>
    <mergeCell ref="H196:J196"/>
    <mergeCell ref="R153:R154"/>
    <mergeCell ref="F153:G154"/>
    <mergeCell ref="A132:B132"/>
    <mergeCell ref="F129:G129"/>
    <mergeCell ref="H129:I129"/>
    <mergeCell ref="J129:K129"/>
    <mergeCell ref="O82:Q82"/>
    <mergeCell ref="R82:R83"/>
    <mergeCell ref="L83:N83"/>
    <mergeCell ref="A84:B86"/>
    <mergeCell ref="O92:Q92"/>
    <mergeCell ref="R92:R93"/>
    <mergeCell ref="L93:N93"/>
    <mergeCell ref="A94:B96"/>
    <mergeCell ref="L92:N92"/>
    <mergeCell ref="C84:C85"/>
    <mergeCell ref="A90:B90"/>
    <mergeCell ref="A91:B91"/>
    <mergeCell ref="A92:B93"/>
    <mergeCell ref="A82:B83"/>
    <mergeCell ref="H82:I83"/>
    <mergeCell ref="J89:K89"/>
    <mergeCell ref="L89:N89"/>
    <mergeCell ref="J84:K84"/>
    <mergeCell ref="L84:N84"/>
    <mergeCell ref="J85:K85"/>
    <mergeCell ref="L85:N85"/>
    <mergeCell ref="L90:N90"/>
    <mergeCell ref="D94:E94"/>
    <mergeCell ref="F94:G94"/>
    <mergeCell ref="H94:I94"/>
    <mergeCell ref="J94:K94"/>
    <mergeCell ref="H96:I96"/>
    <mergeCell ref="J96:K96"/>
    <mergeCell ref="L96:N96"/>
    <mergeCell ref="F88:G88"/>
    <mergeCell ref="H88:I88"/>
    <mergeCell ref="C90:C91"/>
    <mergeCell ref="F138:G138"/>
    <mergeCell ref="O166:Q166"/>
    <mergeCell ref="R166:R167"/>
    <mergeCell ref="L167:N167"/>
    <mergeCell ref="A164:B164"/>
    <mergeCell ref="A161:B161"/>
    <mergeCell ref="A162:B162"/>
    <mergeCell ref="A163:B163"/>
    <mergeCell ref="O153:Q153"/>
    <mergeCell ref="D136:E136"/>
    <mergeCell ref="F136:G136"/>
    <mergeCell ref="H136:I136"/>
    <mergeCell ref="J136:K136"/>
    <mergeCell ref="L136:N136"/>
    <mergeCell ref="D137:E137"/>
    <mergeCell ref="D139:E139"/>
    <mergeCell ref="F139:G139"/>
    <mergeCell ref="H139:I139"/>
    <mergeCell ref="J139:K139"/>
    <mergeCell ref="L139:N139"/>
    <mergeCell ref="D161:E161"/>
    <mergeCell ref="F161:G161"/>
    <mergeCell ref="H161:I161"/>
    <mergeCell ref="J161:K161"/>
    <mergeCell ref="L161:N161"/>
    <mergeCell ref="D162:E162"/>
    <mergeCell ref="G148:H148"/>
    <mergeCell ref="H138:I138"/>
    <mergeCell ref="J138:K138"/>
    <mergeCell ref="L138:N138"/>
    <mergeCell ref="D165:E165"/>
    <mergeCell ref="F165:G165"/>
    <mergeCell ref="J271:K271"/>
    <mergeCell ref="R176:R177"/>
    <mergeCell ref="L177:N177"/>
    <mergeCell ref="A178:B180"/>
    <mergeCell ref="A185:B188"/>
    <mergeCell ref="F193:G193"/>
    <mergeCell ref="D176:E177"/>
    <mergeCell ref="F176:G177"/>
    <mergeCell ref="H176:I177"/>
    <mergeCell ref="J176:K177"/>
    <mergeCell ref="L176:N176"/>
    <mergeCell ref="O176:Q176"/>
    <mergeCell ref="F134:G135"/>
    <mergeCell ref="H134:I135"/>
    <mergeCell ref="J134:K135"/>
    <mergeCell ref="L134:N134"/>
    <mergeCell ref="O134:Q134"/>
    <mergeCell ref="D193:E193"/>
    <mergeCell ref="D186:H186"/>
    <mergeCell ref="D187:F187"/>
    <mergeCell ref="G187:H187"/>
    <mergeCell ref="D188:I188"/>
    <mergeCell ref="J188:K188"/>
    <mergeCell ref="G190:H190"/>
    <mergeCell ref="R134:R135"/>
    <mergeCell ref="L135:N135"/>
    <mergeCell ref="A136:B138"/>
    <mergeCell ref="A166:B167"/>
    <mergeCell ref="D168:E168"/>
    <mergeCell ref="F168:G168"/>
    <mergeCell ref="L137:N137"/>
    <mergeCell ref="D138:E138"/>
    <mergeCell ref="A294:B295"/>
    <mergeCell ref="A117:B117"/>
    <mergeCell ref="A270:B270"/>
    <mergeCell ref="A271:B271"/>
    <mergeCell ref="A272:B273"/>
    <mergeCell ref="D272:E273"/>
    <mergeCell ref="F272:G273"/>
    <mergeCell ref="H272:I273"/>
    <mergeCell ref="J272:K273"/>
    <mergeCell ref="O272:Q272"/>
    <mergeCell ref="D269:E269"/>
    <mergeCell ref="F269:G269"/>
    <mergeCell ref="H269:I269"/>
    <mergeCell ref="J269:K269"/>
    <mergeCell ref="L269:N269"/>
    <mergeCell ref="A238:B238"/>
    <mergeCell ref="A239:B239"/>
    <mergeCell ref="A240:B241"/>
    <mergeCell ref="D240:E241"/>
    <mergeCell ref="F240:G241"/>
    <mergeCell ref="H240:I241"/>
    <mergeCell ref="J240:K241"/>
    <mergeCell ref="O240:Q240"/>
    <mergeCell ref="C240:C241"/>
    <mergeCell ref="D270:E270"/>
    <mergeCell ref="F270:G270"/>
    <mergeCell ref="H270:I270"/>
    <mergeCell ref="J270:K270"/>
    <mergeCell ref="L270:N270"/>
    <mergeCell ref="D271:E271"/>
    <mergeCell ref="F271:G271"/>
    <mergeCell ref="H271:I271"/>
    <mergeCell ref="D79:E79"/>
    <mergeCell ref="L271:N271"/>
    <mergeCell ref="A309:B309"/>
    <mergeCell ref="R272:R273"/>
    <mergeCell ref="A277:B277"/>
    <mergeCell ref="C296:C297"/>
    <mergeCell ref="D296:E296"/>
    <mergeCell ref="F296:G296"/>
    <mergeCell ref="H296:I296"/>
    <mergeCell ref="J296:K296"/>
    <mergeCell ref="L296:N296"/>
    <mergeCell ref="D297:E297"/>
    <mergeCell ref="F297:G297"/>
    <mergeCell ref="H297:I297"/>
    <mergeCell ref="J297:K297"/>
    <mergeCell ref="L297:N297"/>
    <mergeCell ref="L299:N299"/>
    <mergeCell ref="L301:N301"/>
    <mergeCell ref="J294:K295"/>
    <mergeCell ref="L294:N294"/>
    <mergeCell ref="L295:N295"/>
    <mergeCell ref="D298:E298"/>
    <mergeCell ref="F298:G298"/>
    <mergeCell ref="H298:I298"/>
    <mergeCell ref="J298:K298"/>
    <mergeCell ref="R294:R295"/>
    <mergeCell ref="L298:N298"/>
    <mergeCell ref="A306:B307"/>
    <mergeCell ref="C302:C303"/>
    <mergeCell ref="D293:E293"/>
    <mergeCell ref="F293:G293"/>
    <mergeCell ref="H293:J293"/>
    <mergeCell ref="H79:I79"/>
    <mergeCell ref="O294:Q294"/>
    <mergeCell ref="R240:R241"/>
    <mergeCell ref="H232:I232"/>
    <mergeCell ref="J232:K232"/>
    <mergeCell ref="L232:N232"/>
    <mergeCell ref="D233:E233"/>
    <mergeCell ref="F233:G233"/>
    <mergeCell ref="H233:I233"/>
    <mergeCell ref="J233:K233"/>
    <mergeCell ref="L233:N233"/>
    <mergeCell ref="L128:N128"/>
    <mergeCell ref="L129:N129"/>
    <mergeCell ref="F130:G130"/>
    <mergeCell ref="H130:I130"/>
    <mergeCell ref="J130:K130"/>
    <mergeCell ref="D73:E73"/>
    <mergeCell ref="F73:G73"/>
    <mergeCell ref="H73:I73"/>
    <mergeCell ref="J73:K73"/>
    <mergeCell ref="L73:N73"/>
    <mergeCell ref="D74:E74"/>
    <mergeCell ref="F74:G74"/>
    <mergeCell ref="H74:I74"/>
    <mergeCell ref="J74:K74"/>
    <mergeCell ref="L74:N74"/>
    <mergeCell ref="D81:E81"/>
    <mergeCell ref="F81:G81"/>
    <mergeCell ref="H81:I81"/>
    <mergeCell ref="J81:K81"/>
    <mergeCell ref="L81:N81"/>
    <mergeCell ref="L94:N94"/>
    <mergeCell ref="D71:E71"/>
    <mergeCell ref="F71:G71"/>
    <mergeCell ref="H71:I71"/>
    <mergeCell ref="J71:K71"/>
    <mergeCell ref="D72:E72"/>
    <mergeCell ref="F72:G72"/>
    <mergeCell ref="H72:I72"/>
    <mergeCell ref="J72:K72"/>
    <mergeCell ref="L72:N72"/>
    <mergeCell ref="L71:N71"/>
    <mergeCell ref="D77:E77"/>
    <mergeCell ref="F77:G77"/>
    <mergeCell ref="H77:I77"/>
    <mergeCell ref="J77:K77"/>
    <mergeCell ref="L77:N77"/>
    <mergeCell ref="D78:E78"/>
    <mergeCell ref="F78:G78"/>
    <mergeCell ref="H78:I78"/>
    <mergeCell ref="J78:K78"/>
    <mergeCell ref="L78:N78"/>
    <mergeCell ref="D75:E75"/>
    <mergeCell ref="F75:G75"/>
    <mergeCell ref="H75:I75"/>
    <mergeCell ref="J75:K75"/>
    <mergeCell ref="L75:N75"/>
    <mergeCell ref="D76:E76"/>
    <mergeCell ref="F76:G76"/>
    <mergeCell ref="H76:I76"/>
    <mergeCell ref="J76:K76"/>
    <mergeCell ref="L76:N76"/>
    <mergeCell ref="J79:K79"/>
    <mergeCell ref="L79:N79"/>
    <mergeCell ref="D80:E80"/>
    <mergeCell ref="F80:G80"/>
    <mergeCell ref="H80:I80"/>
    <mergeCell ref="J80:K80"/>
    <mergeCell ref="L80:N80"/>
    <mergeCell ref="L91:N91"/>
    <mergeCell ref="F85:G85"/>
    <mergeCell ref="H85:I85"/>
    <mergeCell ref="D97:E97"/>
    <mergeCell ref="F97:G97"/>
    <mergeCell ref="H97:I97"/>
    <mergeCell ref="J97:K97"/>
    <mergeCell ref="L97:N97"/>
    <mergeCell ref="H86:I86"/>
    <mergeCell ref="J86:K86"/>
    <mergeCell ref="L86:N86"/>
    <mergeCell ref="D87:E87"/>
    <mergeCell ref="F87:G87"/>
    <mergeCell ref="H87:I87"/>
    <mergeCell ref="J87:K87"/>
    <mergeCell ref="L87:N87"/>
    <mergeCell ref="D84:E84"/>
    <mergeCell ref="D95:E95"/>
    <mergeCell ref="F95:G95"/>
    <mergeCell ref="H95:I95"/>
    <mergeCell ref="J95:K95"/>
    <mergeCell ref="L95:N95"/>
    <mergeCell ref="D96:E96"/>
    <mergeCell ref="F96:G96"/>
    <mergeCell ref="F79:G79"/>
    <mergeCell ref="J111:K112"/>
    <mergeCell ref="L111:N111"/>
    <mergeCell ref="D117:E117"/>
    <mergeCell ref="F117:G117"/>
    <mergeCell ref="H117:I117"/>
    <mergeCell ref="J117:K117"/>
    <mergeCell ref="L117:N117"/>
    <mergeCell ref="D114:E114"/>
    <mergeCell ref="F114:G114"/>
    <mergeCell ref="H114:I114"/>
    <mergeCell ref="J114:K114"/>
    <mergeCell ref="L114:N114"/>
    <mergeCell ref="D115:E115"/>
    <mergeCell ref="F115:G115"/>
    <mergeCell ref="H115:I115"/>
    <mergeCell ref="J115:K115"/>
    <mergeCell ref="L115:N115"/>
    <mergeCell ref="L112:N112"/>
    <mergeCell ref="D116:E116"/>
    <mergeCell ref="F116:G116"/>
    <mergeCell ref="H116:I116"/>
    <mergeCell ref="J116:K116"/>
    <mergeCell ref="L116:N116"/>
    <mergeCell ref="D120:E120"/>
    <mergeCell ref="F120:G120"/>
    <mergeCell ref="H120:I120"/>
    <mergeCell ref="J120:K120"/>
    <mergeCell ref="L120:N120"/>
    <mergeCell ref="D121:E121"/>
    <mergeCell ref="F121:G121"/>
    <mergeCell ref="H121:I121"/>
    <mergeCell ref="J121:K121"/>
    <mergeCell ref="L121:N121"/>
    <mergeCell ref="D118:E118"/>
    <mergeCell ref="F118:G118"/>
    <mergeCell ref="H118:I118"/>
    <mergeCell ref="J118:K118"/>
    <mergeCell ref="L118:N118"/>
    <mergeCell ref="D119:E119"/>
    <mergeCell ref="F119:G119"/>
    <mergeCell ref="H119:I119"/>
    <mergeCell ref="J119:K119"/>
    <mergeCell ref="L119:N119"/>
    <mergeCell ref="D122:E122"/>
    <mergeCell ref="F122:G122"/>
    <mergeCell ref="H122:I122"/>
    <mergeCell ref="J122:K122"/>
    <mergeCell ref="L122:N122"/>
    <mergeCell ref="D123:E123"/>
    <mergeCell ref="F123:G123"/>
    <mergeCell ref="H123:I123"/>
    <mergeCell ref="J123:K123"/>
    <mergeCell ref="L123:N123"/>
    <mergeCell ref="L130:N130"/>
    <mergeCell ref="D131:E131"/>
    <mergeCell ref="F131:G131"/>
    <mergeCell ref="H131:I131"/>
    <mergeCell ref="J131:K131"/>
    <mergeCell ref="L131:N131"/>
    <mergeCell ref="H133:I133"/>
    <mergeCell ref="J133:K133"/>
    <mergeCell ref="L133:N133"/>
    <mergeCell ref="D129:E129"/>
    <mergeCell ref="D134:E135"/>
    <mergeCell ref="D149:L149"/>
    <mergeCell ref="D166:E167"/>
    <mergeCell ref="F166:G167"/>
    <mergeCell ref="D157:E157"/>
    <mergeCell ref="F157:G157"/>
    <mergeCell ref="H157:I157"/>
    <mergeCell ref="J157:K157"/>
    <mergeCell ref="L157:N157"/>
    <mergeCell ref="D158:E158"/>
    <mergeCell ref="F158:G158"/>
    <mergeCell ref="H158:I158"/>
    <mergeCell ref="J158:K158"/>
    <mergeCell ref="L158:N158"/>
    <mergeCell ref="D155:E155"/>
    <mergeCell ref="F155:G155"/>
    <mergeCell ref="H155:I155"/>
    <mergeCell ref="J155:K155"/>
    <mergeCell ref="D156:E156"/>
    <mergeCell ref="F156:G156"/>
    <mergeCell ref="H156:I156"/>
    <mergeCell ref="J156:K156"/>
    <mergeCell ref="L156:N156"/>
    <mergeCell ref="D153:E154"/>
    <mergeCell ref="H159:I159"/>
    <mergeCell ref="J159:K159"/>
    <mergeCell ref="L159:N159"/>
    <mergeCell ref="D160:E160"/>
    <mergeCell ref="F160:G160"/>
    <mergeCell ref="H160:I160"/>
    <mergeCell ref="J160:K160"/>
    <mergeCell ref="L160:N160"/>
    <mergeCell ref="D178:E178"/>
    <mergeCell ref="F178:G178"/>
    <mergeCell ref="H178:I178"/>
    <mergeCell ref="J178:K178"/>
    <mergeCell ref="L178:N178"/>
    <mergeCell ref="D163:E163"/>
    <mergeCell ref="F163:G163"/>
    <mergeCell ref="H163:I163"/>
    <mergeCell ref="J163:K163"/>
    <mergeCell ref="L163:N163"/>
    <mergeCell ref="D164:E164"/>
    <mergeCell ref="F164:G164"/>
    <mergeCell ref="H164:I164"/>
    <mergeCell ref="J164:K164"/>
    <mergeCell ref="L164:N164"/>
    <mergeCell ref="H171:I171"/>
    <mergeCell ref="J171:K171"/>
    <mergeCell ref="L171:N171"/>
    <mergeCell ref="H165:I165"/>
    <mergeCell ref="D175:E175"/>
    <mergeCell ref="F175:G175"/>
    <mergeCell ref="H175:I175"/>
    <mergeCell ref="J175:K175"/>
    <mergeCell ref="L175:N175"/>
    <mergeCell ref="L243:N243"/>
    <mergeCell ref="D172:E172"/>
    <mergeCell ref="F172:G172"/>
    <mergeCell ref="H172:I172"/>
    <mergeCell ref="J172:K172"/>
    <mergeCell ref="L172:N172"/>
    <mergeCell ref="D173:E173"/>
    <mergeCell ref="F173:G173"/>
    <mergeCell ref="H173:I173"/>
    <mergeCell ref="J173:K173"/>
    <mergeCell ref="D181:E181"/>
    <mergeCell ref="F181:G181"/>
    <mergeCell ref="H181:I181"/>
    <mergeCell ref="J181:K181"/>
    <mergeCell ref="L181:N181"/>
    <mergeCell ref="D210:E210"/>
    <mergeCell ref="F210:G210"/>
    <mergeCell ref="H210:I210"/>
    <mergeCell ref="J210:K210"/>
    <mergeCell ref="L210:N210"/>
    <mergeCell ref="D179:E179"/>
    <mergeCell ref="F179:G179"/>
    <mergeCell ref="H179:I179"/>
    <mergeCell ref="J179:K179"/>
    <mergeCell ref="L179:N179"/>
    <mergeCell ref="D180:E180"/>
    <mergeCell ref="F180:G180"/>
    <mergeCell ref="H180:I180"/>
    <mergeCell ref="J180:K180"/>
    <mergeCell ref="L180:N180"/>
    <mergeCell ref="D204:E204"/>
    <mergeCell ref="F204:G204"/>
    <mergeCell ref="H230:I231"/>
    <mergeCell ref="J204:K204"/>
    <mergeCell ref="L204:N204"/>
    <mergeCell ref="D205:E205"/>
    <mergeCell ref="F205:G205"/>
    <mergeCell ref="H205:I205"/>
    <mergeCell ref="J205:K205"/>
    <mergeCell ref="L205:N205"/>
    <mergeCell ref="D206:E206"/>
    <mergeCell ref="F206:G206"/>
    <mergeCell ref="L244:N244"/>
    <mergeCell ref="D245:E245"/>
    <mergeCell ref="F245:G245"/>
    <mergeCell ref="H245:I245"/>
    <mergeCell ref="J245:K245"/>
    <mergeCell ref="L245:N245"/>
    <mergeCell ref="D274:E274"/>
    <mergeCell ref="F274:G274"/>
    <mergeCell ref="H274:I274"/>
    <mergeCell ref="J274:K274"/>
    <mergeCell ref="L274:N274"/>
    <mergeCell ref="J213:K213"/>
    <mergeCell ref="L213:N213"/>
    <mergeCell ref="D242:E242"/>
    <mergeCell ref="F242:G242"/>
    <mergeCell ref="H242:I242"/>
    <mergeCell ref="J242:K242"/>
    <mergeCell ref="L242:N242"/>
    <mergeCell ref="D243:E243"/>
    <mergeCell ref="F243:G243"/>
    <mergeCell ref="H243:I243"/>
    <mergeCell ref="J243:K243"/>
    <mergeCell ref="J230:K231"/>
    <mergeCell ref="L240:N240"/>
    <mergeCell ref="L241:N241"/>
    <mergeCell ref="D244:E244"/>
    <mergeCell ref="F244:G244"/>
    <mergeCell ref="H244:I244"/>
    <mergeCell ref="F228:G228"/>
    <mergeCell ref="H228:J228"/>
    <mergeCell ref="H229:J229"/>
    <mergeCell ref="L230:N230"/>
    <mergeCell ref="D308:E308"/>
    <mergeCell ref="F308:G308"/>
    <mergeCell ref="H308:I308"/>
    <mergeCell ref="J308:K308"/>
    <mergeCell ref="L308:N308"/>
    <mergeCell ref="D309:E309"/>
    <mergeCell ref="F309:G309"/>
    <mergeCell ref="H309:I309"/>
    <mergeCell ref="J309:K309"/>
    <mergeCell ref="L309:N309"/>
    <mergeCell ref="J275:K275"/>
    <mergeCell ref="L275:N275"/>
    <mergeCell ref="D276:E276"/>
    <mergeCell ref="F276:G276"/>
    <mergeCell ref="H276:I276"/>
    <mergeCell ref="J276:K276"/>
    <mergeCell ref="L276:N276"/>
    <mergeCell ref="D277:E277"/>
    <mergeCell ref="F277:G277"/>
    <mergeCell ref="H277:I277"/>
    <mergeCell ref="J277:K277"/>
    <mergeCell ref="L277:N277"/>
  </mergeCells>
  <phoneticPr fontId="6" type="Hiragana"/>
  <dataValidations count="5">
    <dataValidation type="custom" imeMode="hiragana" allowBlank="1" showInputMessage="1" showErrorMessage="1" errorTitle="入力エラー" error="ひらがなで入力してください" sqref="H42:H49 J42:J49 H126:H133 H242:K245 H274:K277 H264:H271 J264:J271 H84:H91 J84:J91 H210:K213 H71:K81 J126:J133 H200:H207 J200:J207 J168:J175 H113:K123 H136:K139 H155:K165 H178:K181 H94:K97 H232:H239 J232:J239 H29:K39 H52:K55 H168:H175 H306:K309 H296:H303 J296:J303">
      <formula1>H29=PHONETIC(H29)</formula1>
    </dataValidation>
    <dataValidation type="whole" allowBlank="1" showInputMessage="1" showErrorMessage="1" errorTitle="入力エラー" error="数値のみで入力してください" sqref="L30:N39 L72:N81 L114:N123 L156:N165">
      <formula1>0</formula1>
      <formula2>99999999999999900</formula2>
    </dataValidation>
    <dataValidation type="whole" allowBlank="1" showInputMessage="1" showErrorMessage="1" errorTitle="入力エラー" error="数値のみで入力してください" sqref="L200:N207 L168:N175 L276:N276 L244:N244 L213:R213 L274:R275 L126:N133 L84:N91 L242:R243 L94:N97 L136:N139 L212:N212 L178:N181 L42:N49 L52:N55 L210:R211 L232:N239 L245:R245 L264:N271 L277:R277 L296:N303 L309:R309 L308:N308 L306:R307">
      <formula1>0</formula1>
      <formula2>9.99999999999999E+28</formula2>
    </dataValidation>
    <dataValidation type="whole" allowBlank="1" showInputMessage="1" showErrorMessage="1" errorTitle="入力エラー" error="数値のみで入力してください" sqref="G185 E185 D190 F190 F286 G249 E249 G143 E143 D148 F148 F22 E281 D286 G59 E59 D64 F64 D254 F254 G281 G101 E101 D106 F106 G17 E17 D22 G217 E217 D222 F222">
      <formula1>0</formula1>
      <formula2>11111111</formula2>
    </dataValidation>
    <dataValidation type="whole" allowBlank="1" showInputMessage="1" showErrorMessage="1" errorTitle="入力エラー" error="数値のみで入力してください" sqref="H260:J261 H228:J229 H196:J197 H292:J293">
      <formula1>0</formula1>
      <formula2>999999999999999000000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非表示!$F$3:$F$8</xm:f>
          </x14:formula1>
          <xm:sqref>D102 D18 D250 D60 D186 D144 D218 D282</xm:sqref>
        </x14:dataValidation>
        <x14:dataValidation type="list" allowBlank="1" showInputMessage="1" showErrorMessage="1">
          <x14:formula1>
            <xm:f>非表示!$F$10:$F$11</xm:f>
          </x14:formula1>
          <xm:sqref>S32 S74 S116 S158</xm:sqref>
        </x14:dataValidation>
        <x14:dataValidation type="list" allowBlank="1" showInputMessage="1" showErrorMessage="1" errorTitle="入力エラー" error="数値のみで入力してください">
          <x14:formula1>
            <xm:f>非表示!$F$13:$F$15</xm:f>
          </x14:formula1>
          <xm:sqref>R178:R181 R232:R239 R33:R39 R75:R81 R212 R117:R123 R264:R271 R200:R207 R84:R91 R126:R133 R42:R49 R136:R139 R94:R97 R52:R55 R159:R165 R168:R175 R244 R276 R308 R296:R303</xm:sqref>
        </x14:dataValidation>
        <x14:dataValidation type="list" allowBlank="1" showInputMessage="1" showErrorMessage="1" errorTitle="入力エラー" error="数値のみで入力してください">
          <x14:formula1>
            <xm:f>非表示!$F$17:$F$32</xm:f>
          </x14:formula1>
          <xm:sqref>O178:O181 O232:O239 O212 O75:O81 O33:O39 O117:O123 O264:O271 O200:O207 O84:O91 O126:O133 O42:O49 O136:O139 O94:O97 O52:O55 O159:O165 O168:O175 O244 O276 O308 O296:O303</xm:sqref>
        </x14:dataValidation>
        <x14:dataValidation type="list" allowBlank="1" showInputMessage="1" showErrorMessage="1" errorTitle="入力エラー" error="数値のみで入力してください">
          <x14:formula1>
            <xm:f>非表示!$F$34:$F$45</xm:f>
          </x14:formula1>
          <xm:sqref>P178:P181 P232:P239 P212 P81 P39 P123 P264:P271 P200:P207 P84:P91 P126:P133 P42:P49 P136:P139 P94:P97 P52:P55 P165 P168:P175 P244 P276 P308 P296:P303</xm:sqref>
        </x14:dataValidation>
        <x14:dataValidation type="list" allowBlank="1" showInputMessage="1" showErrorMessage="1" errorTitle="入力エラー" error="数値のみで入力してください">
          <x14:formula1>
            <xm:f>非表示!$F$47:$F$77</xm:f>
          </x14:formula1>
          <xm:sqref>Q178:Q181 Q232:Q239 Q212 Q81 Q39 Q123 Q264:Q271 Q200:Q207 Q84:Q91 Q126:Q133 Q42:Q49 Q136:Q139 Q94:Q97 Q52:Q55 Q165 Q168:Q175 Q244 Q276 Q308 Q296:Q303</xm:sqref>
        </x14:dataValidation>
        <x14:dataValidation type="list" allowBlank="1" showInputMessage="1" showErrorMessage="1" errorTitle="入力エラー" error="数値のみで入力してください" promptTitle="入力注意！" prompt="マネージャーのみの場合は入力なし_x000a_選手を兼ねる場合のみ入力">
          <x14:formula1>
            <xm:f>非表示!$F$17:$F$32</xm:f>
          </x14:formula1>
          <xm:sqref>O116 O32 O74 O158</xm:sqref>
        </x14:dataValidation>
        <x14:dataValidation type="list" allowBlank="1" showInputMessage="1" showErrorMessage="1" errorTitle="入力エラー" error="数値のみで入力してください" promptTitle="入力注意！" prompt="マネージャーのみの場合は入力なし_x000a_選手を兼ねる場合のみ入力">
          <x14:formula1>
            <xm:f>非表示!$F$34:$F$45</xm:f>
          </x14:formula1>
          <xm:sqref>P74 P116 P32 P158</xm:sqref>
        </x14:dataValidation>
        <x14:dataValidation type="list" allowBlank="1" showInputMessage="1" showErrorMessage="1" errorTitle="入力エラー" error="数値のみで入力してください" promptTitle="入力注意！" prompt="マネージャーのみの場合は入力なし_x000a_選手を兼ねる場合のみ入力">
          <x14:formula1>
            <xm:f>非表示!$F$47:$F$77</xm:f>
          </x14:formula1>
          <xm:sqref>Q74 Q116 Q32 Q158</xm:sqref>
        </x14:dataValidation>
        <x14:dataValidation type="list" allowBlank="1" showInputMessage="1" showErrorMessage="1" errorTitle="入力エラー" error="数値のみで入力してください" promptTitle="入力注意！" prompt="マネージャーのみの場合は入力なし_x000a_選手を兼ねる場合のみ入力">
          <x14:formula1>
            <xm:f>非表示!$F$13:$F$15</xm:f>
          </x14:formula1>
          <xm:sqref>R116 R32 R74 R158</xm:sqref>
        </x14:dataValidation>
        <x14:dataValidation type="list" allowBlank="1" showErrorMessage="1" errorTitle="入力エラー" error="数値のみで入力してください" promptTitle="入力注意！" prompt="マネージャーのみの場合は入力なし_x000a_選手を兼ねる場合のみ入力">
          <x14:formula1>
            <xm:f>非表示!$F$47:$F$77</xm:f>
          </x14:formula1>
          <xm:sqref>Q33:Q38 Q75:Q80 Q117:Q122 Q159:Q164</xm:sqref>
        </x14:dataValidation>
        <x14:dataValidation type="list" allowBlank="1" showErrorMessage="1" errorTitle="入力エラー" error="数値のみで入力してください" promptTitle="入力注意！" prompt="マネージャーのみの場合は入力なし_x000a_選手を兼ねる場合のみ入力">
          <x14:formula1>
            <xm:f>非表示!$F$34:$F$45</xm:f>
          </x14:formula1>
          <xm:sqref>P33:P38 P75:P80 P117:P122 P159:P164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BH34"/>
  <sheetViews>
    <sheetView showGridLines="0" showZeros="0" view="pageBreakPreview" zoomScale="95" zoomScaleNormal="95" zoomScaleSheetLayoutView="95" workbookViewId="0">
      <selection activeCell="AA34" sqref="AA34:AC34"/>
    </sheetView>
  </sheetViews>
  <sheetFormatPr defaultColWidth="2.375" defaultRowHeight="13.5" x14ac:dyDescent="0.15"/>
  <cols>
    <col min="1" max="16384" width="2.375" style="45"/>
  </cols>
  <sheetData>
    <row r="1" spans="2:60"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60"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f>'入力シート（男子）'!D18</f>
        <v>0</v>
      </c>
      <c r="AX2" s="287"/>
      <c r="AY2" s="287"/>
      <c r="AZ2" s="287"/>
      <c r="BA2" s="287"/>
      <c r="BB2" s="287"/>
      <c r="BC2" s="287"/>
      <c r="BD2" s="288"/>
      <c r="BE2" s="278">
        <v>1</v>
      </c>
      <c r="BF2" s="278"/>
      <c r="BG2" s="278"/>
      <c r="BH2" s="279"/>
    </row>
    <row r="3" spans="2:60" ht="14.25" customHeight="1" thickBot="1" x14ac:dyDescent="0.2">
      <c r="B3" s="266" t="s">
        <v>68</v>
      </c>
      <c r="C3" s="266"/>
      <c r="D3" s="266"/>
      <c r="E3" s="266"/>
      <c r="F3" s="266" t="s">
        <v>69</v>
      </c>
      <c r="G3" s="266"/>
      <c r="H3" s="266"/>
      <c r="I3" s="266"/>
      <c r="J3" s="266"/>
      <c r="K3" s="266"/>
      <c r="L3" s="266"/>
      <c r="N3" s="46"/>
      <c r="O3" s="277" t="s">
        <v>70</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1"/>
      <c r="BE3" s="280"/>
      <c r="BF3" s="280"/>
      <c r="BG3" s="280"/>
      <c r="BH3" s="281"/>
    </row>
    <row r="5" spans="2:60" x14ac:dyDescent="0.15">
      <c r="G5" s="266" t="s">
        <v>71</v>
      </c>
      <c r="H5" s="266"/>
      <c r="I5" s="266"/>
      <c r="J5" s="266"/>
      <c r="K5" s="266" t="str">
        <f>VLOOKUP("学校正式名称ふりがな",'入力シート（男子）'!$C$20:$L$26,2,FALSE)&amp;"こうとうがっこう"</f>
        <v>こうとうがっこう</v>
      </c>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3" t="s">
        <v>71</v>
      </c>
      <c r="AV5" s="264"/>
      <c r="AW5" s="264"/>
      <c r="AX5" s="264"/>
      <c r="AY5" s="264"/>
      <c r="AZ5" s="265"/>
      <c r="BA5" s="263" t="str">
        <f>'入力シート（男子）'!H29&amp;"   "&amp;'入力シート（男子）'!J29</f>
        <v xml:space="preserve">   </v>
      </c>
      <c r="BB5" s="264"/>
      <c r="BC5" s="264"/>
      <c r="BD5" s="264"/>
      <c r="BE5" s="264"/>
      <c r="BF5" s="264"/>
      <c r="BG5" s="264"/>
      <c r="BH5" s="265"/>
    </row>
    <row r="6" spans="2:60" x14ac:dyDescent="0.15">
      <c r="G6" s="266" t="s">
        <v>72</v>
      </c>
      <c r="H6" s="266"/>
      <c r="I6" s="266"/>
      <c r="J6" s="266"/>
      <c r="K6" s="266" t="str">
        <f>VLOOKUP("学校名（正式名称）",'入力シート（男子）'!$C$19:$L$26,2,FALSE)&amp;"高等学校"</f>
        <v>高等学校</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38" t="s">
        <v>73</v>
      </c>
      <c r="AV6" s="239"/>
      <c r="AW6" s="239"/>
      <c r="AX6" s="239"/>
      <c r="AY6" s="239"/>
      <c r="AZ6" s="240"/>
      <c r="BA6" s="238" t="str">
        <f>'入力シート（男子）'!D29&amp;"   "&amp;'入力シート（男子）'!F29</f>
        <v xml:space="preserve">   </v>
      </c>
      <c r="BB6" s="239"/>
      <c r="BC6" s="239"/>
      <c r="BD6" s="239"/>
      <c r="BE6" s="239"/>
      <c r="BF6" s="239"/>
      <c r="BG6" s="239"/>
      <c r="BH6" s="240"/>
    </row>
    <row r="7" spans="2:60" x14ac:dyDescent="0.15">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41"/>
      <c r="AV7" s="258"/>
      <c r="AW7" s="258"/>
      <c r="AX7" s="258"/>
      <c r="AY7" s="258"/>
      <c r="AZ7" s="259"/>
      <c r="BA7" s="241"/>
      <c r="BB7" s="242"/>
      <c r="BC7" s="242"/>
      <c r="BD7" s="242"/>
      <c r="BE7" s="242"/>
      <c r="BF7" s="242"/>
      <c r="BG7" s="242"/>
      <c r="BH7" s="243"/>
    </row>
    <row r="8" spans="2:60" ht="26.25" customHeight="1" x14ac:dyDescent="0.15">
      <c r="G8" s="238" t="s">
        <v>74</v>
      </c>
      <c r="H8" s="239"/>
      <c r="I8" s="239"/>
      <c r="J8" s="239"/>
      <c r="K8" s="238" t="s">
        <v>75</v>
      </c>
      <c r="L8" s="239"/>
      <c r="M8" s="268">
        <f>'入力シート（男子）'!D22</f>
        <v>0</v>
      </c>
      <c r="N8" s="268"/>
      <c r="O8" s="268"/>
      <c r="P8" s="47" t="s">
        <v>76</v>
      </c>
      <c r="Q8" s="269">
        <f>'入力シート（男子）'!F22</f>
        <v>0</v>
      </c>
      <c r="R8" s="269"/>
      <c r="S8" s="269"/>
      <c r="T8" s="269"/>
      <c r="U8" s="271">
        <f>'入力シート（男子）'!D23</f>
        <v>0</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f>'入力シート（男子）'!D24</f>
        <v>0</v>
      </c>
      <c r="AW8" s="268"/>
      <c r="AX8" s="268"/>
      <c r="AY8" s="48" t="s">
        <v>76</v>
      </c>
      <c r="AZ8" s="268">
        <f>'入力シート（男子）'!F24</f>
        <v>0</v>
      </c>
      <c r="BA8" s="268"/>
      <c r="BB8" s="268"/>
      <c r="BC8" s="49" t="s">
        <v>76</v>
      </c>
      <c r="BD8" s="269">
        <f>'入力シート（男子）'!H24</f>
        <v>0</v>
      </c>
      <c r="BE8" s="269"/>
      <c r="BF8" s="269"/>
      <c r="BG8" s="269"/>
      <c r="BH8" s="270"/>
    </row>
    <row r="9" spans="2:60" x14ac:dyDescent="0.15">
      <c r="G9" s="263" t="s">
        <v>71</v>
      </c>
      <c r="H9" s="264"/>
      <c r="I9" s="264"/>
      <c r="J9" s="264"/>
      <c r="K9" s="264"/>
      <c r="L9" s="264"/>
      <c r="M9" s="264"/>
      <c r="N9" s="265"/>
      <c r="O9" s="263" t="str">
        <f>'入力シート（男子）'!H30&amp;"   "&amp;'入力シート（男子）'!J30</f>
        <v xml:space="preserve">   </v>
      </c>
      <c r="P9" s="264"/>
      <c r="Q9" s="264"/>
      <c r="R9" s="264"/>
      <c r="S9" s="264"/>
      <c r="T9" s="264"/>
      <c r="U9" s="264"/>
      <c r="V9" s="265"/>
      <c r="W9" s="263" t="s">
        <v>71</v>
      </c>
      <c r="X9" s="264"/>
      <c r="Y9" s="264"/>
      <c r="Z9" s="264"/>
      <c r="AA9" s="264"/>
      <c r="AB9" s="264"/>
      <c r="AC9" s="264"/>
      <c r="AD9" s="265"/>
      <c r="AE9" s="263" t="str">
        <f>'入力シート（男子）'!H31&amp;"   "&amp;'入力シート（男子）'!J31</f>
        <v xml:space="preserve">   </v>
      </c>
      <c r="AF9" s="264"/>
      <c r="AG9" s="264"/>
      <c r="AH9" s="264"/>
      <c r="AI9" s="264"/>
      <c r="AJ9" s="264"/>
      <c r="AK9" s="264"/>
      <c r="AL9" s="265"/>
      <c r="AM9" s="263" t="s">
        <v>71</v>
      </c>
      <c r="AN9" s="264"/>
      <c r="AO9" s="264"/>
      <c r="AP9" s="264"/>
      <c r="AQ9" s="264"/>
      <c r="AR9" s="264"/>
      <c r="AS9" s="264"/>
      <c r="AT9" s="265"/>
      <c r="AU9" s="263" t="str">
        <f>'入力シート（男子）'!H32&amp;"   "&amp;'入力シート（男子）'!J32</f>
        <v xml:space="preserve">   </v>
      </c>
      <c r="AV9" s="264"/>
      <c r="AW9" s="264"/>
      <c r="AX9" s="264"/>
      <c r="AY9" s="264"/>
      <c r="AZ9" s="264"/>
      <c r="BA9" s="264"/>
      <c r="BB9" s="265"/>
      <c r="BC9" s="292" t="s">
        <v>78</v>
      </c>
      <c r="BD9" s="293"/>
      <c r="BE9" s="293"/>
      <c r="BF9" s="293"/>
      <c r="BG9" s="293"/>
      <c r="BH9" s="294"/>
    </row>
    <row r="10" spans="2:60" ht="21" customHeight="1" x14ac:dyDescent="0.15">
      <c r="G10" s="263" t="s">
        <v>79</v>
      </c>
      <c r="H10" s="264"/>
      <c r="I10" s="264"/>
      <c r="J10" s="264"/>
      <c r="K10" s="264"/>
      <c r="L10" s="264"/>
      <c r="M10" s="264"/>
      <c r="N10" s="265"/>
      <c r="O10" s="263" t="str">
        <f>'入力シート（男子）'!D30&amp;"   "&amp;'入力シート（男子）'!F30</f>
        <v xml:space="preserve">   </v>
      </c>
      <c r="P10" s="264"/>
      <c r="Q10" s="264"/>
      <c r="R10" s="264"/>
      <c r="S10" s="264"/>
      <c r="T10" s="264"/>
      <c r="U10" s="264"/>
      <c r="V10" s="265"/>
      <c r="W10" s="263" t="s">
        <v>62</v>
      </c>
      <c r="X10" s="264"/>
      <c r="Y10" s="264"/>
      <c r="Z10" s="264"/>
      <c r="AA10" s="264"/>
      <c r="AB10" s="264"/>
      <c r="AC10" s="264"/>
      <c r="AD10" s="265"/>
      <c r="AE10" s="263" t="str">
        <f>'入力シート（男子）'!D31&amp;"   "&amp;'入力シート（男子）'!F31</f>
        <v xml:space="preserve">   </v>
      </c>
      <c r="AF10" s="264"/>
      <c r="AG10" s="264"/>
      <c r="AH10" s="264"/>
      <c r="AI10" s="264"/>
      <c r="AJ10" s="264"/>
      <c r="AK10" s="264"/>
      <c r="AL10" s="265"/>
      <c r="AM10" s="263" t="s">
        <v>80</v>
      </c>
      <c r="AN10" s="264"/>
      <c r="AO10" s="264"/>
      <c r="AP10" s="264"/>
      <c r="AQ10" s="264"/>
      <c r="AR10" s="264"/>
      <c r="AS10" s="264"/>
      <c r="AT10" s="265"/>
      <c r="AU10" s="263" t="str">
        <f>'入力シート（男子）'!D32&amp;"   "&amp;'入力シート（男子）'!F32</f>
        <v xml:space="preserve">   </v>
      </c>
      <c r="AV10" s="264"/>
      <c r="AW10" s="264"/>
      <c r="AX10" s="264"/>
      <c r="AY10" s="264"/>
      <c r="AZ10" s="264"/>
      <c r="BA10" s="264"/>
      <c r="BB10" s="265"/>
      <c r="BC10" s="295"/>
      <c r="BD10" s="296"/>
      <c r="BE10" s="296"/>
      <c r="BF10" s="296"/>
      <c r="BG10" s="296"/>
      <c r="BH10" s="297"/>
    </row>
    <row r="11" spans="2:60" ht="15" customHeight="1" x14ac:dyDescent="0.15">
      <c r="G11" s="238" t="str">
        <f>"令和"&amp;非表示!$B$3&amp;"年度"</f>
        <v>令和7年度</v>
      </c>
      <c r="H11" s="239"/>
      <c r="I11" s="239"/>
      <c r="J11" s="239"/>
      <c r="K11" s="239"/>
      <c r="L11" s="239"/>
      <c r="M11" s="239"/>
      <c r="N11" s="240"/>
      <c r="O11" s="238">
        <f>'入力シート（男子）'!L30</f>
        <v>0</v>
      </c>
      <c r="P11" s="239"/>
      <c r="Q11" s="239"/>
      <c r="R11" s="239"/>
      <c r="S11" s="239"/>
      <c r="T11" s="239"/>
      <c r="U11" s="239"/>
      <c r="V11" s="239"/>
      <c r="W11" s="238" t="str">
        <f>"令和"&amp;非表示!$B$3&amp;"年度"</f>
        <v>令和7年度</v>
      </c>
      <c r="X11" s="239"/>
      <c r="Y11" s="239"/>
      <c r="Z11" s="239"/>
      <c r="AA11" s="239"/>
      <c r="AB11" s="239"/>
      <c r="AC11" s="239"/>
      <c r="AD11" s="240"/>
      <c r="AE11" s="238">
        <f>'入力シート（男子）'!L31</f>
        <v>0</v>
      </c>
      <c r="AF11" s="239"/>
      <c r="AG11" s="239"/>
      <c r="AH11" s="239"/>
      <c r="AI11" s="239"/>
      <c r="AJ11" s="239"/>
      <c r="AK11" s="239"/>
      <c r="AL11" s="240"/>
      <c r="AM11" s="238" t="str">
        <f>"令和"&amp;非表示!$B$3&amp;"年度"</f>
        <v>令和7年度</v>
      </c>
      <c r="AN11" s="239"/>
      <c r="AO11" s="239"/>
      <c r="AP11" s="239"/>
      <c r="AQ11" s="239"/>
      <c r="AR11" s="239"/>
      <c r="AS11" s="239"/>
      <c r="AT11" s="240"/>
      <c r="AU11" s="238">
        <f>'入力シート（男子）'!L32</f>
        <v>0</v>
      </c>
      <c r="AV11" s="239"/>
      <c r="AW11" s="239"/>
      <c r="AX11" s="239"/>
      <c r="AY11" s="239"/>
      <c r="AZ11" s="239"/>
      <c r="BA11" s="239"/>
      <c r="BB11" s="240"/>
      <c r="BC11" s="238">
        <f>'入力シート（男子）'!S32</f>
        <v>0</v>
      </c>
      <c r="BD11" s="239"/>
      <c r="BE11" s="239"/>
      <c r="BF11" s="239"/>
      <c r="BG11" s="239"/>
      <c r="BH11" s="240"/>
    </row>
    <row r="12" spans="2:60"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t="s">
        <v>81</v>
      </c>
      <c r="AN12" s="242"/>
      <c r="AO12" s="242"/>
      <c r="AP12" s="242"/>
      <c r="AQ12" s="242"/>
      <c r="AR12" s="242"/>
      <c r="AS12" s="242"/>
      <c r="AT12" s="243"/>
      <c r="AU12" s="241"/>
      <c r="AV12" s="242"/>
      <c r="AW12" s="242"/>
      <c r="AX12" s="242"/>
      <c r="AY12" s="242"/>
      <c r="AZ12" s="242"/>
      <c r="BA12" s="242"/>
      <c r="BB12" s="243"/>
      <c r="BC12" s="241"/>
      <c r="BD12" s="242"/>
      <c r="BE12" s="242"/>
      <c r="BF12" s="242"/>
      <c r="BG12" s="242"/>
      <c r="BH12" s="243"/>
    </row>
    <row r="13" spans="2:60"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60"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60" x14ac:dyDescent="0.15">
      <c r="D15" s="238">
        <v>1</v>
      </c>
      <c r="E15" s="239"/>
      <c r="F15" s="240"/>
      <c r="G15" s="254" t="str">
        <f>'入力シート（男子）'!H33&amp;"   "&amp;'入力シート（男子）'!J33</f>
        <v xml:space="preserve">   </v>
      </c>
      <c r="H15" s="255"/>
      <c r="I15" s="255"/>
      <c r="J15" s="255"/>
      <c r="K15" s="255"/>
      <c r="L15" s="255"/>
      <c r="M15" s="255"/>
      <c r="N15" s="255"/>
      <c r="O15" s="255"/>
      <c r="P15" s="255"/>
      <c r="Q15" s="255"/>
      <c r="R15" s="256"/>
      <c r="S15" s="238">
        <f>'入力シート（男子）'!R33</f>
        <v>0</v>
      </c>
      <c r="T15" s="239"/>
      <c r="U15" s="239"/>
      <c r="V15" s="240"/>
      <c r="W15" s="238">
        <f>'入力シート（男子）'!O33</f>
        <v>0</v>
      </c>
      <c r="X15" s="239"/>
      <c r="Y15" s="239" t="s">
        <v>86</v>
      </c>
      <c r="Z15" s="239">
        <f>'入力シート（男子）'!P33</f>
        <v>0</v>
      </c>
      <c r="AA15" s="239"/>
      <c r="AB15" s="239" t="s">
        <v>86</v>
      </c>
      <c r="AC15" s="239">
        <f>'入力シート（男子）'!Q33</f>
        <v>0</v>
      </c>
      <c r="AD15" s="240"/>
      <c r="AE15" s="244">
        <f>'入力シート（男子）'!L33</f>
        <v>0</v>
      </c>
      <c r="AF15" s="245"/>
      <c r="AG15" s="245"/>
      <c r="AH15" s="245"/>
      <c r="AI15" s="245"/>
      <c r="AJ15" s="245"/>
      <c r="AK15" s="245"/>
      <c r="AL15" s="245"/>
      <c r="AM15" s="245"/>
      <c r="AN15" s="245"/>
      <c r="AO15" s="245"/>
      <c r="AP15" s="245"/>
      <c r="AQ15" s="245"/>
      <c r="AR15" s="245"/>
      <c r="AS15" s="245"/>
      <c r="AT15" s="246"/>
      <c r="AU15" s="250" t="s">
        <v>87</v>
      </c>
      <c r="AV15" s="251"/>
      <c r="AW15" s="251"/>
      <c r="AX15" s="239"/>
      <c r="AY15" s="239"/>
      <c r="AZ15" s="239"/>
      <c r="BA15" s="239"/>
      <c r="BB15" s="239"/>
      <c r="BC15" s="239"/>
      <c r="BD15" s="239"/>
      <c r="BE15" s="239"/>
      <c r="BF15" s="239"/>
      <c r="BG15" s="239"/>
      <c r="BH15" s="240"/>
    </row>
    <row r="16" spans="2:60" ht="21" customHeight="1" x14ac:dyDescent="0.15">
      <c r="D16" s="241"/>
      <c r="E16" s="242"/>
      <c r="F16" s="243"/>
      <c r="G16" s="260" t="str">
        <f>'入力シート（男子）'!D33&amp;"   "&amp;'入力シート（男子）'!F33</f>
        <v xml:space="preserve">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42"/>
      <c r="AY16" s="242"/>
      <c r="AZ16" s="242"/>
      <c r="BA16" s="242"/>
      <c r="BB16" s="242"/>
      <c r="BC16" s="242"/>
      <c r="BD16" s="242"/>
      <c r="BE16" s="242"/>
      <c r="BF16" s="242"/>
      <c r="BG16" s="242"/>
      <c r="BH16" s="243"/>
    </row>
    <row r="17" spans="4:60" x14ac:dyDescent="0.15">
      <c r="D17" s="238">
        <v>2</v>
      </c>
      <c r="E17" s="239"/>
      <c r="F17" s="240"/>
      <c r="G17" s="254" t="str">
        <f>'入力シート（男子）'!H34&amp;"   "&amp;'入力シート（男子）'!J34</f>
        <v xml:space="preserve">   </v>
      </c>
      <c r="H17" s="255"/>
      <c r="I17" s="255"/>
      <c r="J17" s="255"/>
      <c r="K17" s="255"/>
      <c r="L17" s="255"/>
      <c r="M17" s="255"/>
      <c r="N17" s="255"/>
      <c r="O17" s="255"/>
      <c r="P17" s="255"/>
      <c r="Q17" s="255"/>
      <c r="R17" s="256"/>
      <c r="S17" s="238">
        <f>'入力シート（男子）'!R34</f>
        <v>0</v>
      </c>
      <c r="T17" s="239"/>
      <c r="U17" s="239"/>
      <c r="V17" s="240"/>
      <c r="W17" s="238">
        <f>'入力シート（男子）'!O34</f>
        <v>0</v>
      </c>
      <c r="X17" s="239"/>
      <c r="Y17" s="239" t="s">
        <v>86</v>
      </c>
      <c r="Z17" s="239">
        <f>'入力シート（男子）'!P34</f>
        <v>0</v>
      </c>
      <c r="AA17" s="239"/>
      <c r="AB17" s="239" t="s">
        <v>86</v>
      </c>
      <c r="AC17" s="239">
        <f>'入力シート（男子）'!Q34</f>
        <v>0</v>
      </c>
      <c r="AD17" s="240"/>
      <c r="AE17" s="244">
        <f>'入力シート（男子）'!L34</f>
        <v>0</v>
      </c>
      <c r="AF17" s="245"/>
      <c r="AG17" s="245"/>
      <c r="AH17" s="245"/>
      <c r="AI17" s="245"/>
      <c r="AJ17" s="245"/>
      <c r="AK17" s="245"/>
      <c r="AL17" s="245"/>
      <c r="AM17" s="245"/>
      <c r="AN17" s="245"/>
      <c r="AO17" s="245"/>
      <c r="AP17" s="245"/>
      <c r="AQ17" s="245"/>
      <c r="AR17" s="245"/>
      <c r="AS17" s="245"/>
      <c r="AT17" s="246"/>
      <c r="AU17" s="238"/>
      <c r="AV17" s="239"/>
      <c r="AW17" s="239"/>
      <c r="AX17" s="239"/>
      <c r="AY17" s="239"/>
      <c r="AZ17" s="239"/>
      <c r="BA17" s="239"/>
      <c r="BB17" s="239"/>
      <c r="BC17" s="239"/>
      <c r="BD17" s="239"/>
      <c r="BE17" s="239"/>
      <c r="BF17" s="239"/>
      <c r="BG17" s="239"/>
      <c r="BH17" s="240"/>
    </row>
    <row r="18" spans="4:60" ht="21" customHeight="1" x14ac:dyDescent="0.15">
      <c r="D18" s="241"/>
      <c r="E18" s="242"/>
      <c r="F18" s="243"/>
      <c r="G18" s="260" t="str">
        <f>'入力シート（男子）'!D34&amp;"   "&amp;'入力シート（男子）'!F34</f>
        <v xml:space="preserve">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row>
    <row r="19" spans="4:60" x14ac:dyDescent="0.15">
      <c r="D19" s="238">
        <v>3</v>
      </c>
      <c r="E19" s="239"/>
      <c r="F19" s="240"/>
      <c r="G19" s="254" t="str">
        <f>'入力シート（男子）'!H35&amp;"   "&amp;'入力シート（男子）'!J35</f>
        <v xml:space="preserve">   </v>
      </c>
      <c r="H19" s="255"/>
      <c r="I19" s="255"/>
      <c r="J19" s="255"/>
      <c r="K19" s="255"/>
      <c r="L19" s="255"/>
      <c r="M19" s="255"/>
      <c r="N19" s="255"/>
      <c r="O19" s="255"/>
      <c r="P19" s="255"/>
      <c r="Q19" s="255"/>
      <c r="R19" s="256"/>
      <c r="S19" s="238">
        <f>'入力シート（男子）'!R35</f>
        <v>0</v>
      </c>
      <c r="T19" s="239"/>
      <c r="U19" s="239"/>
      <c r="V19" s="240"/>
      <c r="W19" s="238">
        <f>'入力シート（男子）'!O35</f>
        <v>0</v>
      </c>
      <c r="X19" s="239"/>
      <c r="Y19" s="239" t="s">
        <v>86</v>
      </c>
      <c r="Z19" s="239">
        <f>'入力シート（男子）'!P35</f>
        <v>0</v>
      </c>
      <c r="AA19" s="239"/>
      <c r="AB19" s="239" t="s">
        <v>86</v>
      </c>
      <c r="AC19" s="239">
        <f>'入力シート（男子）'!Q35</f>
        <v>0</v>
      </c>
      <c r="AD19" s="240"/>
      <c r="AE19" s="244">
        <f>'入力シート（男子）'!L35</f>
        <v>0</v>
      </c>
      <c r="AF19" s="245"/>
      <c r="AG19" s="245"/>
      <c r="AH19" s="245"/>
      <c r="AI19" s="245"/>
      <c r="AJ19" s="245"/>
      <c r="AK19" s="245"/>
      <c r="AL19" s="245"/>
      <c r="AM19" s="245"/>
      <c r="AN19" s="245"/>
      <c r="AO19" s="245"/>
      <c r="AP19" s="245"/>
      <c r="AQ19" s="245"/>
      <c r="AR19" s="245"/>
      <c r="AS19" s="245"/>
      <c r="AT19" s="246"/>
      <c r="AU19" s="238"/>
      <c r="AV19" s="239"/>
      <c r="AW19" s="239"/>
      <c r="AX19" s="239"/>
      <c r="AY19" s="239"/>
      <c r="AZ19" s="239"/>
      <c r="BA19" s="239"/>
      <c r="BB19" s="239"/>
      <c r="BC19" s="239"/>
      <c r="BD19" s="239"/>
      <c r="BE19" s="239"/>
      <c r="BF19" s="239"/>
      <c r="BG19" s="239"/>
      <c r="BH19" s="240"/>
    </row>
    <row r="20" spans="4:60" ht="21" customHeight="1" x14ac:dyDescent="0.15">
      <c r="D20" s="241"/>
      <c r="E20" s="242"/>
      <c r="F20" s="243"/>
      <c r="G20" s="260" t="str">
        <f>'入力シート（男子）'!D35&amp;"   "&amp;'入力シート（男子）'!F35</f>
        <v xml:space="preserve">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row>
    <row r="21" spans="4:60" x14ac:dyDescent="0.15">
      <c r="D21" s="238">
        <v>4</v>
      </c>
      <c r="E21" s="239"/>
      <c r="F21" s="240"/>
      <c r="G21" s="254" t="str">
        <f>'入力シート（男子）'!H36&amp;"   "&amp;'入力シート（男子）'!J36</f>
        <v xml:space="preserve">   </v>
      </c>
      <c r="H21" s="255"/>
      <c r="I21" s="255"/>
      <c r="J21" s="255"/>
      <c r="K21" s="255"/>
      <c r="L21" s="255"/>
      <c r="M21" s="255"/>
      <c r="N21" s="255"/>
      <c r="O21" s="255"/>
      <c r="P21" s="255"/>
      <c r="Q21" s="255"/>
      <c r="R21" s="256"/>
      <c r="S21" s="238">
        <f>'入力シート（男子）'!R36</f>
        <v>0</v>
      </c>
      <c r="T21" s="239"/>
      <c r="U21" s="239"/>
      <c r="V21" s="240"/>
      <c r="W21" s="238">
        <f>'入力シート（男子）'!O36</f>
        <v>0</v>
      </c>
      <c r="X21" s="239"/>
      <c r="Y21" s="239" t="s">
        <v>86</v>
      </c>
      <c r="Z21" s="239">
        <f>'入力シート（男子）'!P36</f>
        <v>0</v>
      </c>
      <c r="AA21" s="239"/>
      <c r="AB21" s="239" t="s">
        <v>86</v>
      </c>
      <c r="AC21" s="239">
        <f>'入力シート（男子）'!Q36</f>
        <v>0</v>
      </c>
      <c r="AD21" s="240"/>
      <c r="AE21" s="244">
        <f>'入力シート（男子）'!L36</f>
        <v>0</v>
      </c>
      <c r="AF21" s="245"/>
      <c r="AG21" s="245"/>
      <c r="AH21" s="245"/>
      <c r="AI21" s="245"/>
      <c r="AJ21" s="245"/>
      <c r="AK21" s="245"/>
      <c r="AL21" s="245"/>
      <c r="AM21" s="245"/>
      <c r="AN21" s="245"/>
      <c r="AO21" s="245"/>
      <c r="AP21" s="245"/>
      <c r="AQ21" s="245"/>
      <c r="AR21" s="245"/>
      <c r="AS21" s="245"/>
      <c r="AT21" s="246"/>
      <c r="AU21" s="238"/>
      <c r="AV21" s="239"/>
      <c r="AW21" s="239"/>
      <c r="AX21" s="239"/>
      <c r="AY21" s="239"/>
      <c r="AZ21" s="239"/>
      <c r="BA21" s="239"/>
      <c r="BB21" s="239"/>
      <c r="BC21" s="239"/>
      <c r="BD21" s="239"/>
      <c r="BE21" s="239"/>
      <c r="BF21" s="239"/>
      <c r="BG21" s="239"/>
      <c r="BH21" s="240"/>
    </row>
    <row r="22" spans="4:60" ht="21" customHeight="1" x14ac:dyDescent="0.15">
      <c r="D22" s="241"/>
      <c r="E22" s="242"/>
      <c r="F22" s="243"/>
      <c r="G22" s="260" t="str">
        <f>'入力シート（男子）'!D36&amp;"   "&amp;'入力シート（男子）'!F36</f>
        <v xml:space="preserve">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row>
    <row r="23" spans="4:60" x14ac:dyDescent="0.15">
      <c r="D23" s="238">
        <v>5</v>
      </c>
      <c r="E23" s="239"/>
      <c r="F23" s="240"/>
      <c r="G23" s="254" t="str">
        <f>'入力シート（男子）'!H37&amp;"   "&amp;'入力シート（男子）'!J37</f>
        <v xml:space="preserve">   </v>
      </c>
      <c r="H23" s="255"/>
      <c r="I23" s="255"/>
      <c r="J23" s="255"/>
      <c r="K23" s="255"/>
      <c r="L23" s="255"/>
      <c r="M23" s="255"/>
      <c r="N23" s="255"/>
      <c r="O23" s="255"/>
      <c r="P23" s="255"/>
      <c r="Q23" s="255"/>
      <c r="R23" s="256"/>
      <c r="S23" s="238">
        <f>'入力シート（男子）'!R37</f>
        <v>0</v>
      </c>
      <c r="T23" s="239"/>
      <c r="U23" s="239"/>
      <c r="V23" s="240"/>
      <c r="W23" s="238">
        <f>'入力シート（男子）'!O37</f>
        <v>0</v>
      </c>
      <c r="X23" s="239"/>
      <c r="Y23" s="239" t="s">
        <v>86</v>
      </c>
      <c r="Z23" s="239">
        <f>'入力シート（男子）'!P37</f>
        <v>0</v>
      </c>
      <c r="AA23" s="239"/>
      <c r="AB23" s="239" t="s">
        <v>86</v>
      </c>
      <c r="AC23" s="239">
        <f>'入力シート（男子）'!Q37</f>
        <v>0</v>
      </c>
      <c r="AD23" s="240"/>
      <c r="AE23" s="244">
        <f>'入力シート（男子）'!L37</f>
        <v>0</v>
      </c>
      <c r="AF23" s="245"/>
      <c r="AG23" s="245"/>
      <c r="AH23" s="245"/>
      <c r="AI23" s="245"/>
      <c r="AJ23" s="245"/>
      <c r="AK23" s="245"/>
      <c r="AL23" s="245"/>
      <c r="AM23" s="245"/>
      <c r="AN23" s="245"/>
      <c r="AO23" s="245"/>
      <c r="AP23" s="245"/>
      <c r="AQ23" s="245"/>
      <c r="AR23" s="245"/>
      <c r="AS23" s="245"/>
      <c r="AT23" s="246"/>
      <c r="AU23" s="238"/>
      <c r="AV23" s="239"/>
      <c r="AW23" s="239"/>
      <c r="AX23" s="239"/>
      <c r="AY23" s="239"/>
      <c r="AZ23" s="239"/>
      <c r="BA23" s="239"/>
      <c r="BB23" s="239"/>
      <c r="BC23" s="239"/>
      <c r="BD23" s="239"/>
      <c r="BE23" s="239"/>
      <c r="BF23" s="239"/>
      <c r="BG23" s="239"/>
      <c r="BH23" s="240"/>
    </row>
    <row r="24" spans="4:60" ht="21" customHeight="1" x14ac:dyDescent="0.15">
      <c r="D24" s="241"/>
      <c r="E24" s="242"/>
      <c r="F24" s="243"/>
      <c r="G24" s="260" t="str">
        <f>'入力シート（男子）'!D37&amp;"   "&amp;'入力シート（男子）'!F37</f>
        <v xml:space="preserve">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row>
    <row r="25" spans="4:60" x14ac:dyDescent="0.15">
      <c r="D25" s="238">
        <v>6</v>
      </c>
      <c r="E25" s="239"/>
      <c r="F25" s="240"/>
      <c r="G25" s="254" t="str">
        <f>'入力シート（男子）'!H38&amp;"   "&amp;'入力シート（男子）'!J38</f>
        <v xml:space="preserve">   </v>
      </c>
      <c r="H25" s="255"/>
      <c r="I25" s="255"/>
      <c r="J25" s="255"/>
      <c r="K25" s="255"/>
      <c r="L25" s="255"/>
      <c r="M25" s="255"/>
      <c r="N25" s="255"/>
      <c r="O25" s="255"/>
      <c r="P25" s="255"/>
      <c r="Q25" s="255"/>
      <c r="R25" s="256"/>
      <c r="S25" s="238">
        <f>'入力シート（男子）'!R38</f>
        <v>0</v>
      </c>
      <c r="T25" s="239"/>
      <c r="U25" s="239"/>
      <c r="V25" s="240"/>
      <c r="W25" s="238">
        <f>'入力シート（男子）'!O38</f>
        <v>0</v>
      </c>
      <c r="X25" s="239"/>
      <c r="Y25" s="239" t="s">
        <v>86</v>
      </c>
      <c r="Z25" s="239">
        <f>'入力シート（男子）'!P38</f>
        <v>0</v>
      </c>
      <c r="AA25" s="239"/>
      <c r="AB25" s="239" t="s">
        <v>86</v>
      </c>
      <c r="AC25" s="239">
        <f>'入力シート（男子）'!Q38</f>
        <v>0</v>
      </c>
      <c r="AD25" s="240"/>
      <c r="AE25" s="244">
        <f>'入力シート（男子）'!L38</f>
        <v>0</v>
      </c>
      <c r="AF25" s="245"/>
      <c r="AG25" s="245"/>
      <c r="AH25" s="245"/>
      <c r="AI25" s="245"/>
      <c r="AJ25" s="245"/>
      <c r="AK25" s="245"/>
      <c r="AL25" s="245"/>
      <c r="AM25" s="245"/>
      <c r="AN25" s="245"/>
      <c r="AO25" s="245"/>
      <c r="AP25" s="245"/>
      <c r="AQ25" s="245"/>
      <c r="AR25" s="245"/>
      <c r="AS25" s="245"/>
      <c r="AT25" s="246"/>
      <c r="AU25" s="238"/>
      <c r="AV25" s="239"/>
      <c r="AW25" s="239"/>
      <c r="AX25" s="239"/>
      <c r="AY25" s="239"/>
      <c r="AZ25" s="239"/>
      <c r="BA25" s="239"/>
      <c r="BB25" s="239"/>
      <c r="BC25" s="239"/>
      <c r="BD25" s="239"/>
      <c r="BE25" s="239"/>
      <c r="BF25" s="239"/>
      <c r="BG25" s="239"/>
      <c r="BH25" s="240"/>
    </row>
    <row r="26" spans="4:60" ht="21" customHeight="1" x14ac:dyDescent="0.15">
      <c r="D26" s="241"/>
      <c r="E26" s="242"/>
      <c r="F26" s="243"/>
      <c r="G26" s="260" t="str">
        <f>'入力シート（男子）'!D38&amp;"   "&amp;'入力シート（男子）'!F38</f>
        <v xml:space="preserve">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row>
    <row r="27" spans="4:60" ht="13.5" customHeight="1" x14ac:dyDescent="0.15">
      <c r="D27" s="238">
        <v>7</v>
      </c>
      <c r="E27" s="239"/>
      <c r="F27" s="240"/>
      <c r="G27" s="254" t="str">
        <f>'入力シート（男子）'!$H$39&amp;"   "&amp;'入力シート（男子）'!$J$39</f>
        <v xml:space="preserve">   </v>
      </c>
      <c r="H27" s="255"/>
      <c r="I27" s="255"/>
      <c r="J27" s="255"/>
      <c r="K27" s="255"/>
      <c r="L27" s="255"/>
      <c r="M27" s="255"/>
      <c r="N27" s="255"/>
      <c r="O27" s="255"/>
      <c r="P27" s="255"/>
      <c r="Q27" s="255"/>
      <c r="R27" s="256"/>
      <c r="S27" s="238">
        <f>'入力シート（男子）'!R39</f>
        <v>0</v>
      </c>
      <c r="T27" s="239"/>
      <c r="U27" s="239"/>
      <c r="V27" s="240"/>
      <c r="W27" s="238">
        <f>'入力シート（男子）'!O39</f>
        <v>0</v>
      </c>
      <c r="X27" s="239"/>
      <c r="Y27" s="239" t="s">
        <v>86</v>
      </c>
      <c r="Z27" s="239">
        <f>'入力シート（男子）'!P39</f>
        <v>0</v>
      </c>
      <c r="AA27" s="239"/>
      <c r="AB27" s="239" t="s">
        <v>86</v>
      </c>
      <c r="AC27" s="239">
        <f>'入力シート（男子）'!Q39</f>
        <v>0</v>
      </c>
      <c r="AD27" s="240"/>
      <c r="AE27" s="244">
        <f>'入力シート（男子）'!L39</f>
        <v>0</v>
      </c>
      <c r="AF27" s="245"/>
      <c r="AG27" s="245"/>
      <c r="AH27" s="245"/>
      <c r="AI27" s="245"/>
      <c r="AJ27" s="245"/>
      <c r="AK27" s="245"/>
      <c r="AL27" s="245"/>
      <c r="AM27" s="245"/>
      <c r="AN27" s="245"/>
      <c r="AO27" s="245"/>
      <c r="AP27" s="245"/>
      <c r="AQ27" s="245"/>
      <c r="AR27" s="245"/>
      <c r="AS27" s="245"/>
      <c r="AT27" s="246"/>
      <c r="AU27" s="238"/>
      <c r="AV27" s="239"/>
      <c r="AW27" s="239"/>
      <c r="AX27" s="239"/>
      <c r="AY27" s="239"/>
      <c r="AZ27" s="239"/>
      <c r="BA27" s="239"/>
      <c r="BB27" s="239"/>
      <c r="BC27" s="239"/>
      <c r="BD27" s="239"/>
      <c r="BE27" s="239"/>
      <c r="BF27" s="239"/>
      <c r="BG27" s="239"/>
      <c r="BH27" s="240"/>
    </row>
    <row r="28" spans="4:60" ht="21" customHeight="1" x14ac:dyDescent="0.15">
      <c r="D28" s="241"/>
      <c r="E28" s="242"/>
      <c r="F28" s="243"/>
      <c r="G28" s="260" t="str">
        <f>'入力シート（男子）'!$D$39&amp;"   "&amp;'入力シート（男子）'!$F$39</f>
        <v xml:space="preserve">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row>
    <row r="29" spans="4:60" ht="13.5" customHeight="1" x14ac:dyDescent="0.15">
      <c r="D29" s="238">
        <v>8</v>
      </c>
      <c r="E29" s="239"/>
      <c r="F29" s="240"/>
      <c r="G29" s="254" t="str">
        <f>IF('入力シート（男子）'!$R$32="","",'入力シート（男子）'!H32&amp;"   "&amp;'入力シート（男子）'!J32)</f>
        <v/>
      </c>
      <c r="H29" s="255"/>
      <c r="I29" s="255"/>
      <c r="J29" s="255"/>
      <c r="K29" s="255"/>
      <c r="L29" s="255"/>
      <c r="M29" s="255"/>
      <c r="N29" s="255"/>
      <c r="O29" s="255"/>
      <c r="P29" s="255"/>
      <c r="Q29" s="255"/>
      <c r="R29" s="256"/>
      <c r="S29" s="238" t="str">
        <f>IF('入力シート（男子）'!R32="","",'入力シート（男子）'!R32)</f>
        <v/>
      </c>
      <c r="T29" s="239"/>
      <c r="U29" s="239"/>
      <c r="V29" s="240"/>
      <c r="W29" s="238" t="str">
        <f>IF('入力シート（男子）'!R32="","",'入力シート（男子）'!O32)</f>
        <v/>
      </c>
      <c r="X29" s="239"/>
      <c r="Y29" s="239" t="s">
        <v>86</v>
      </c>
      <c r="Z29" s="239" t="str">
        <f>IF('入力シート（男子）'!R32="","",'入力シート（男子）'!P32)</f>
        <v/>
      </c>
      <c r="AA29" s="239"/>
      <c r="AB29" s="239" t="s">
        <v>86</v>
      </c>
      <c r="AC29" s="239" t="str">
        <f>IF('入力シート（男子）'!R32="","",'入力シート（男子）'!Q32)</f>
        <v/>
      </c>
      <c r="AD29" s="240"/>
      <c r="AE29" s="244" t="str">
        <f>IF('入力シート（男子）'!R32="","",'入力シート（男子）'!L32)</f>
        <v/>
      </c>
      <c r="AF29" s="245"/>
      <c r="AG29" s="245"/>
      <c r="AH29" s="245"/>
      <c r="AI29" s="245"/>
      <c r="AJ29" s="245"/>
      <c r="AK29" s="245"/>
      <c r="AL29" s="245"/>
      <c r="AM29" s="245"/>
      <c r="AN29" s="245"/>
      <c r="AO29" s="245"/>
      <c r="AP29" s="245"/>
      <c r="AQ29" s="245"/>
      <c r="AR29" s="245"/>
      <c r="AS29" s="245"/>
      <c r="AT29" s="246"/>
      <c r="AU29" s="232" t="str">
        <f>IF(AE29="","","マネージャー兼")</f>
        <v/>
      </c>
      <c r="AV29" s="233"/>
      <c r="AW29" s="233"/>
      <c r="AX29" s="233"/>
      <c r="AY29" s="233"/>
      <c r="AZ29" s="233"/>
      <c r="BA29" s="233"/>
      <c r="BB29" s="233"/>
      <c r="BC29" s="233"/>
      <c r="BD29" s="233"/>
      <c r="BE29" s="233"/>
      <c r="BF29" s="233"/>
      <c r="BG29" s="233"/>
      <c r="BH29" s="234"/>
    </row>
    <row r="30" spans="4:60" ht="21" customHeight="1" x14ac:dyDescent="0.15">
      <c r="D30" s="241"/>
      <c r="E30" s="242"/>
      <c r="F30" s="243"/>
      <c r="G30" s="260" t="str">
        <f>IF('入力シート（男子）'!R32="","",'入力シート（男子）'!D32&amp;"   "&amp;'入力シート（男子）'!F32)</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35"/>
      <c r="AV30" s="236"/>
      <c r="AW30" s="236"/>
      <c r="AX30" s="236"/>
      <c r="AY30" s="236"/>
      <c r="AZ30" s="236"/>
      <c r="BA30" s="236"/>
      <c r="BB30" s="236"/>
      <c r="BC30" s="236"/>
      <c r="BD30" s="236"/>
      <c r="BE30" s="236"/>
      <c r="BF30" s="236"/>
      <c r="BG30" s="236"/>
      <c r="BH30" s="237"/>
    </row>
    <row r="31" spans="4:60"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60" x14ac:dyDescent="0.15">
      <c r="G32" s="52" t="s">
        <v>89</v>
      </c>
    </row>
    <row r="33" spans="7:60" x14ac:dyDescent="0.15">
      <c r="G33" s="52"/>
    </row>
    <row r="34" spans="7:60" ht="26.25" customHeight="1" x14ac:dyDescent="0.2">
      <c r="T34" s="53"/>
      <c r="AA34" s="273" t="str">
        <f>"令和"&amp;非表示!B3&amp;"年"</f>
        <v>令和7年</v>
      </c>
      <c r="AB34" s="273"/>
      <c r="AC34" s="273"/>
      <c r="AD34" s="273">
        <f>'入力シート（男子）'!E17</f>
        <v>0</v>
      </c>
      <c r="AE34" s="273"/>
      <c r="AF34" s="53" t="s">
        <v>90</v>
      </c>
      <c r="AG34" s="273">
        <f>'入力シート（男子）'!G17</f>
        <v>0</v>
      </c>
      <c r="AH34" s="273"/>
      <c r="AI34" s="53" t="s">
        <v>91</v>
      </c>
      <c r="AN34" s="274" t="s">
        <v>92</v>
      </c>
      <c r="AO34" s="274"/>
      <c r="AP34" s="274"/>
      <c r="AQ34" s="274"/>
      <c r="AR34" s="274"/>
      <c r="AS34" s="274"/>
      <c r="AT34" s="274"/>
      <c r="AU34" s="275" t="str">
        <f>'入力シート（男子）'!D26&amp;"　　"&amp;'入力シート（男子）'!F26</f>
        <v>　　</v>
      </c>
      <c r="AV34" s="275"/>
      <c r="AW34" s="275"/>
      <c r="AX34" s="275"/>
      <c r="AY34" s="275"/>
      <c r="AZ34" s="275"/>
      <c r="BA34" s="275"/>
      <c r="BB34" s="275"/>
      <c r="BC34" s="275"/>
      <c r="BD34" s="275"/>
      <c r="BE34" s="275"/>
      <c r="BF34" s="54"/>
      <c r="BG34" s="274" t="s">
        <v>93</v>
      </c>
      <c r="BH34" s="274"/>
    </row>
  </sheetData>
  <sheetProtection algorithmName="SHA-512" hashValue="9lgHidLf3U/YApBThVoicVnjFNIsBHeAtj20LuieDkTI3MjW3Fp2NgI4J04WGYEXotdkXeec5GmGYH9bbk9zVA==" saltValue="KC4XysR87O0U+4FM1sNmug==" spinCount="100000" sheet="1" objects="1" scenarios="1"/>
  <mergeCells count="152">
    <mergeCell ref="D15:F16"/>
    <mergeCell ref="D17:F18"/>
    <mergeCell ref="D19:F20"/>
    <mergeCell ref="D21:F22"/>
    <mergeCell ref="D23:F24"/>
    <mergeCell ref="D25:F26"/>
    <mergeCell ref="D29:F30"/>
    <mergeCell ref="G30:R30"/>
    <mergeCell ref="G29:R29"/>
    <mergeCell ref="G26:R26"/>
    <mergeCell ref="G25:R25"/>
    <mergeCell ref="G24:R24"/>
    <mergeCell ref="G23:R23"/>
    <mergeCell ref="G22:R22"/>
    <mergeCell ref="G21:R21"/>
    <mergeCell ref="G20:R20"/>
    <mergeCell ref="G19:R19"/>
    <mergeCell ref="G18:R18"/>
    <mergeCell ref="G17:R17"/>
    <mergeCell ref="D27:F28"/>
    <mergeCell ref="G27:R27"/>
    <mergeCell ref="G28:R28"/>
    <mergeCell ref="O9:V9"/>
    <mergeCell ref="O10:V10"/>
    <mergeCell ref="AE9:AL9"/>
    <mergeCell ref="AE10:AL10"/>
    <mergeCell ref="AU9:BB9"/>
    <mergeCell ref="AU10:BB10"/>
    <mergeCell ref="G15:R15"/>
    <mergeCell ref="BC9:BH10"/>
    <mergeCell ref="BC11:BH12"/>
    <mergeCell ref="AU11:BB12"/>
    <mergeCell ref="G9:N9"/>
    <mergeCell ref="W9:AD9"/>
    <mergeCell ref="O11:V12"/>
    <mergeCell ref="G12:N12"/>
    <mergeCell ref="G11:N11"/>
    <mergeCell ref="G10:N10"/>
    <mergeCell ref="W10:AD10"/>
    <mergeCell ref="W11:AD11"/>
    <mergeCell ref="W12:AD12"/>
    <mergeCell ref="AU13:BH14"/>
    <mergeCell ref="S15:V16"/>
    <mergeCell ref="W15:X16"/>
    <mergeCell ref="Y15:Y16"/>
    <mergeCell ref="Z15:AA16"/>
    <mergeCell ref="AA34:AC34"/>
    <mergeCell ref="AD34:AE34"/>
    <mergeCell ref="AG34:AH34"/>
    <mergeCell ref="AN34:AT34"/>
    <mergeCell ref="AU34:BE34"/>
    <mergeCell ref="BG34:BH34"/>
    <mergeCell ref="B2:E2"/>
    <mergeCell ref="B3:E3"/>
    <mergeCell ref="F2:L2"/>
    <mergeCell ref="F3:L3"/>
    <mergeCell ref="G5:J5"/>
    <mergeCell ref="AE11:AL12"/>
    <mergeCell ref="AM9:AT9"/>
    <mergeCell ref="AM10:AT10"/>
    <mergeCell ref="AM11:AT11"/>
    <mergeCell ref="AM12:AT12"/>
    <mergeCell ref="T1:AO2"/>
    <mergeCell ref="N1:S2"/>
    <mergeCell ref="O3:AN3"/>
    <mergeCell ref="G6:J7"/>
    <mergeCell ref="K5:AT5"/>
    <mergeCell ref="BE2:BH3"/>
    <mergeCell ref="AQ2:AV3"/>
    <mergeCell ref="AW2:BD3"/>
    <mergeCell ref="AU6:AZ7"/>
    <mergeCell ref="AU5:AZ5"/>
    <mergeCell ref="K6:AT7"/>
    <mergeCell ref="G8:J8"/>
    <mergeCell ref="K8:L8"/>
    <mergeCell ref="AQ8:AU8"/>
    <mergeCell ref="AV8:AX8"/>
    <mergeCell ref="AZ8:BB8"/>
    <mergeCell ref="BD8:BH8"/>
    <mergeCell ref="M8:O8"/>
    <mergeCell ref="Q8:T8"/>
    <mergeCell ref="U8:AP8"/>
    <mergeCell ref="BA5:BH5"/>
    <mergeCell ref="BA6:BH7"/>
    <mergeCell ref="AB15:AB16"/>
    <mergeCell ref="AC15:AD16"/>
    <mergeCell ref="AE15:AT16"/>
    <mergeCell ref="AU15:AW16"/>
    <mergeCell ref="AX15:BH16"/>
    <mergeCell ref="G13:R13"/>
    <mergeCell ref="G14:R14"/>
    <mergeCell ref="S13:V14"/>
    <mergeCell ref="W13:AD14"/>
    <mergeCell ref="AE14:AT14"/>
    <mergeCell ref="AE13:AT13"/>
    <mergeCell ref="G16:R16"/>
    <mergeCell ref="AE17:AT18"/>
    <mergeCell ref="S17:V18"/>
    <mergeCell ref="W17:X18"/>
    <mergeCell ref="Y17:Y18"/>
    <mergeCell ref="S19:V20"/>
    <mergeCell ref="W19:X20"/>
    <mergeCell ref="Y19:Y20"/>
    <mergeCell ref="Z19:AA20"/>
    <mergeCell ref="AB19:AB20"/>
    <mergeCell ref="S23:V24"/>
    <mergeCell ref="W23:X24"/>
    <mergeCell ref="Y23:Y24"/>
    <mergeCell ref="AU17:BH18"/>
    <mergeCell ref="AU19:BH20"/>
    <mergeCell ref="AU21:BH22"/>
    <mergeCell ref="AU23:BH24"/>
    <mergeCell ref="AU25:BH26"/>
    <mergeCell ref="Z23:AA24"/>
    <mergeCell ref="AB23:AB24"/>
    <mergeCell ref="AC23:AD24"/>
    <mergeCell ref="AE23:AT24"/>
    <mergeCell ref="Z21:AA22"/>
    <mergeCell ref="AB21:AB22"/>
    <mergeCell ref="AC21:AD22"/>
    <mergeCell ref="AE21:AT22"/>
    <mergeCell ref="S21:V22"/>
    <mergeCell ref="W21:X22"/>
    <mergeCell ref="Y21:Y22"/>
    <mergeCell ref="AC19:AD20"/>
    <mergeCell ref="AE19:AT20"/>
    <mergeCell ref="Z17:AA18"/>
    <mergeCell ref="AB17:AB18"/>
    <mergeCell ref="AC17:AD18"/>
    <mergeCell ref="AU29:BH30"/>
    <mergeCell ref="S29:V30"/>
    <mergeCell ref="W29:X30"/>
    <mergeCell ref="Y29:Y30"/>
    <mergeCell ref="Z29:AA30"/>
    <mergeCell ref="AB29:AB30"/>
    <mergeCell ref="AC29:AD30"/>
    <mergeCell ref="AE29:AT30"/>
    <mergeCell ref="Z25:AA26"/>
    <mergeCell ref="AB25:AB26"/>
    <mergeCell ref="AC25:AD26"/>
    <mergeCell ref="AE25:AT26"/>
    <mergeCell ref="S25:V26"/>
    <mergeCell ref="W25:X26"/>
    <mergeCell ref="Y25:Y26"/>
    <mergeCell ref="S27:V28"/>
    <mergeCell ref="W27:X28"/>
    <mergeCell ref="Y27:Y28"/>
    <mergeCell ref="Z27:AA28"/>
    <mergeCell ref="AB27:AB28"/>
    <mergeCell ref="AC27:AD28"/>
    <mergeCell ref="AE27:AT28"/>
    <mergeCell ref="AU27:BH28"/>
  </mergeCells>
  <phoneticPr fontId="6"/>
  <pageMargins left="0.25" right="0.25"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BH34"/>
  <sheetViews>
    <sheetView showGridLines="0" showZeros="0" view="pageBreakPreview" zoomScale="95" zoomScaleNormal="95" zoomScaleSheetLayoutView="95" workbookViewId="0">
      <selection activeCell="AA34" sqref="AA34:AC34"/>
    </sheetView>
  </sheetViews>
  <sheetFormatPr defaultColWidth="2.375" defaultRowHeight="13.5" x14ac:dyDescent="0.15"/>
  <cols>
    <col min="1" max="16384" width="2.375" style="45"/>
  </cols>
  <sheetData>
    <row r="1" spans="2:60"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60"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f>'入力シート（男子）'!D60</f>
        <v>0</v>
      </c>
      <c r="AX2" s="287"/>
      <c r="AY2" s="287"/>
      <c r="AZ2" s="287"/>
      <c r="BA2" s="287"/>
      <c r="BB2" s="287"/>
      <c r="BC2" s="287"/>
      <c r="BD2" s="288"/>
      <c r="BE2" s="278">
        <v>2</v>
      </c>
      <c r="BF2" s="278"/>
      <c r="BG2" s="278"/>
      <c r="BH2" s="279"/>
    </row>
    <row r="3" spans="2:60" ht="14.25" customHeight="1" thickBot="1" x14ac:dyDescent="0.2">
      <c r="B3" s="266" t="s">
        <v>68</v>
      </c>
      <c r="C3" s="266"/>
      <c r="D3" s="266"/>
      <c r="E3" s="266"/>
      <c r="F3" s="266" t="s">
        <v>69</v>
      </c>
      <c r="G3" s="266"/>
      <c r="H3" s="266"/>
      <c r="I3" s="266"/>
      <c r="J3" s="266"/>
      <c r="K3" s="266"/>
      <c r="L3" s="266"/>
      <c r="N3" s="46"/>
      <c r="O3" s="277" t="s">
        <v>70</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1"/>
      <c r="BE3" s="280"/>
      <c r="BF3" s="280"/>
      <c r="BG3" s="280"/>
      <c r="BH3" s="281"/>
    </row>
    <row r="5" spans="2:60" x14ac:dyDescent="0.15">
      <c r="G5" s="266" t="s">
        <v>71</v>
      </c>
      <c r="H5" s="266"/>
      <c r="I5" s="266"/>
      <c r="J5" s="266"/>
      <c r="K5" s="266" t="str">
        <f>'入力シート（男子）'!D62&amp;'入力シート（男子）'!J62</f>
        <v>こうとうがっこう</v>
      </c>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3" t="s">
        <v>71</v>
      </c>
      <c r="AV5" s="264"/>
      <c r="AW5" s="264"/>
      <c r="AX5" s="264"/>
      <c r="AY5" s="264"/>
      <c r="AZ5" s="265"/>
      <c r="BA5" s="263" t="str">
        <f>'入力シート（男子）'!H71&amp;"   "&amp;'入力シート（男子）'!J71</f>
        <v xml:space="preserve">   </v>
      </c>
      <c r="BB5" s="264"/>
      <c r="BC5" s="264"/>
      <c r="BD5" s="264"/>
      <c r="BE5" s="264"/>
      <c r="BF5" s="264"/>
      <c r="BG5" s="264"/>
      <c r="BH5" s="265"/>
    </row>
    <row r="6" spans="2:60" x14ac:dyDescent="0.15">
      <c r="G6" s="266" t="s">
        <v>72</v>
      </c>
      <c r="H6" s="266"/>
      <c r="I6" s="266"/>
      <c r="J6" s="266"/>
      <c r="K6" s="266" t="str">
        <f>'入力シート（男子）'!D61&amp;'入力シート（男子）'!G61</f>
        <v>高等学校</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38" t="s">
        <v>73</v>
      </c>
      <c r="AV6" s="239"/>
      <c r="AW6" s="239"/>
      <c r="AX6" s="239"/>
      <c r="AY6" s="239"/>
      <c r="AZ6" s="240"/>
      <c r="BA6" s="238" t="str">
        <f>'入力シート（男子）'!D71&amp;"   "&amp;'入力シート（男子）'!F71</f>
        <v xml:space="preserve">   </v>
      </c>
      <c r="BB6" s="239"/>
      <c r="BC6" s="239"/>
      <c r="BD6" s="239"/>
      <c r="BE6" s="239"/>
      <c r="BF6" s="239"/>
      <c r="BG6" s="239"/>
      <c r="BH6" s="240"/>
    </row>
    <row r="7" spans="2:60" x14ac:dyDescent="0.15">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41"/>
      <c r="AV7" s="258"/>
      <c r="AW7" s="258"/>
      <c r="AX7" s="258"/>
      <c r="AY7" s="258"/>
      <c r="AZ7" s="259"/>
      <c r="BA7" s="241"/>
      <c r="BB7" s="242"/>
      <c r="BC7" s="242"/>
      <c r="BD7" s="242"/>
      <c r="BE7" s="242"/>
      <c r="BF7" s="242"/>
      <c r="BG7" s="242"/>
      <c r="BH7" s="243"/>
    </row>
    <row r="8" spans="2:60" ht="26.25" customHeight="1" x14ac:dyDescent="0.15">
      <c r="G8" s="238" t="s">
        <v>74</v>
      </c>
      <c r="H8" s="239"/>
      <c r="I8" s="239"/>
      <c r="J8" s="239"/>
      <c r="K8" s="238" t="s">
        <v>75</v>
      </c>
      <c r="L8" s="239"/>
      <c r="M8" s="268">
        <f>'入力シート（男子）'!D64</f>
        <v>0</v>
      </c>
      <c r="N8" s="268"/>
      <c r="O8" s="268"/>
      <c r="P8" s="47" t="s">
        <v>76</v>
      </c>
      <c r="Q8" s="269">
        <f>'入力シート（男子）'!F64</f>
        <v>0</v>
      </c>
      <c r="R8" s="269"/>
      <c r="S8" s="269"/>
      <c r="T8" s="269"/>
      <c r="U8" s="271">
        <f>'入力シート（男子）'!D65</f>
        <v>0</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f>'入力シート（男子）'!D66</f>
        <v>0</v>
      </c>
      <c r="AW8" s="268"/>
      <c r="AX8" s="268"/>
      <c r="AY8" s="48" t="s">
        <v>76</v>
      </c>
      <c r="AZ8" s="268">
        <f>'入力シート（男子）'!F66</f>
        <v>0</v>
      </c>
      <c r="BA8" s="268"/>
      <c r="BB8" s="268"/>
      <c r="BC8" s="49" t="s">
        <v>76</v>
      </c>
      <c r="BD8" s="269">
        <f>'入力シート（男子）'!H66</f>
        <v>0</v>
      </c>
      <c r="BE8" s="269"/>
      <c r="BF8" s="269"/>
      <c r="BG8" s="269"/>
      <c r="BH8" s="270"/>
    </row>
    <row r="9" spans="2:60" x14ac:dyDescent="0.15">
      <c r="G9" s="263" t="s">
        <v>71</v>
      </c>
      <c r="H9" s="264"/>
      <c r="I9" s="264"/>
      <c r="J9" s="264"/>
      <c r="K9" s="264"/>
      <c r="L9" s="264"/>
      <c r="M9" s="264"/>
      <c r="N9" s="265"/>
      <c r="O9" s="263" t="str">
        <f>'入力シート（男子）'!H72&amp;"   "&amp;'入力シート（男子）'!J72</f>
        <v xml:space="preserve">   </v>
      </c>
      <c r="P9" s="264"/>
      <c r="Q9" s="264"/>
      <c r="R9" s="264"/>
      <c r="S9" s="264"/>
      <c r="T9" s="264"/>
      <c r="U9" s="264"/>
      <c r="V9" s="265"/>
      <c r="W9" s="263" t="s">
        <v>71</v>
      </c>
      <c r="X9" s="264"/>
      <c r="Y9" s="264"/>
      <c r="Z9" s="264"/>
      <c r="AA9" s="264"/>
      <c r="AB9" s="264"/>
      <c r="AC9" s="264"/>
      <c r="AD9" s="265"/>
      <c r="AE9" s="263" t="str">
        <f>'入力シート（男子）'!H73&amp;"   "&amp;'入力シート（男子）'!J73</f>
        <v xml:space="preserve">   </v>
      </c>
      <c r="AF9" s="264"/>
      <c r="AG9" s="264"/>
      <c r="AH9" s="264"/>
      <c r="AI9" s="264"/>
      <c r="AJ9" s="264"/>
      <c r="AK9" s="264"/>
      <c r="AL9" s="265"/>
      <c r="AM9" s="263" t="s">
        <v>71</v>
      </c>
      <c r="AN9" s="264"/>
      <c r="AO9" s="264"/>
      <c r="AP9" s="264"/>
      <c r="AQ9" s="264"/>
      <c r="AR9" s="264"/>
      <c r="AS9" s="264"/>
      <c r="AT9" s="265"/>
      <c r="AU9" s="263" t="str">
        <f>'入力シート（男子）'!H74&amp;"   "&amp;'入力シート（男子）'!J74</f>
        <v xml:space="preserve">   </v>
      </c>
      <c r="AV9" s="264"/>
      <c r="AW9" s="264"/>
      <c r="AX9" s="264"/>
      <c r="AY9" s="264"/>
      <c r="AZ9" s="264"/>
      <c r="BA9" s="264"/>
      <c r="BB9" s="265"/>
      <c r="BC9" s="292" t="s">
        <v>78</v>
      </c>
      <c r="BD9" s="293"/>
      <c r="BE9" s="293"/>
      <c r="BF9" s="293"/>
      <c r="BG9" s="293"/>
      <c r="BH9" s="294"/>
    </row>
    <row r="10" spans="2:60" ht="21" customHeight="1" x14ac:dyDescent="0.15">
      <c r="G10" s="263" t="s">
        <v>79</v>
      </c>
      <c r="H10" s="264"/>
      <c r="I10" s="264"/>
      <c r="J10" s="264"/>
      <c r="K10" s="264"/>
      <c r="L10" s="264"/>
      <c r="M10" s="264"/>
      <c r="N10" s="265"/>
      <c r="O10" s="263" t="str">
        <f>'入力シート（男子）'!D72&amp;"   "&amp;'入力シート（男子）'!F72</f>
        <v xml:space="preserve">   </v>
      </c>
      <c r="P10" s="264"/>
      <c r="Q10" s="264"/>
      <c r="R10" s="264"/>
      <c r="S10" s="264"/>
      <c r="T10" s="264"/>
      <c r="U10" s="264"/>
      <c r="V10" s="265"/>
      <c r="W10" s="263" t="s">
        <v>62</v>
      </c>
      <c r="X10" s="264"/>
      <c r="Y10" s="264"/>
      <c r="Z10" s="264"/>
      <c r="AA10" s="264"/>
      <c r="AB10" s="264"/>
      <c r="AC10" s="264"/>
      <c r="AD10" s="265"/>
      <c r="AE10" s="263" t="str">
        <f>'入力シート（男子）'!D73&amp;"   "&amp;'入力シート（男子）'!F73</f>
        <v xml:space="preserve">   </v>
      </c>
      <c r="AF10" s="264"/>
      <c r="AG10" s="264"/>
      <c r="AH10" s="264"/>
      <c r="AI10" s="264"/>
      <c r="AJ10" s="264"/>
      <c r="AK10" s="264"/>
      <c r="AL10" s="265"/>
      <c r="AM10" s="263" t="s">
        <v>80</v>
      </c>
      <c r="AN10" s="264"/>
      <c r="AO10" s="264"/>
      <c r="AP10" s="264"/>
      <c r="AQ10" s="264"/>
      <c r="AR10" s="264"/>
      <c r="AS10" s="264"/>
      <c r="AT10" s="265"/>
      <c r="AU10" s="263" t="str">
        <f>'入力シート（男子）'!D74&amp;"   "&amp;'入力シート（男子）'!F74</f>
        <v xml:space="preserve">   </v>
      </c>
      <c r="AV10" s="264"/>
      <c r="AW10" s="264"/>
      <c r="AX10" s="264"/>
      <c r="AY10" s="264"/>
      <c r="AZ10" s="264"/>
      <c r="BA10" s="264"/>
      <c r="BB10" s="265"/>
      <c r="BC10" s="295"/>
      <c r="BD10" s="296"/>
      <c r="BE10" s="296"/>
      <c r="BF10" s="296"/>
      <c r="BG10" s="296"/>
      <c r="BH10" s="297"/>
    </row>
    <row r="11" spans="2:60" ht="15" customHeight="1" x14ac:dyDescent="0.15">
      <c r="G11" s="238" t="str">
        <f>"令和"&amp;非表示!$B$3&amp;"年度"</f>
        <v>令和7年度</v>
      </c>
      <c r="H11" s="239"/>
      <c r="I11" s="239"/>
      <c r="J11" s="239"/>
      <c r="K11" s="239"/>
      <c r="L11" s="239"/>
      <c r="M11" s="239"/>
      <c r="N11" s="240"/>
      <c r="O11" s="238">
        <f>'入力シート（男子）'!L72</f>
        <v>0</v>
      </c>
      <c r="P11" s="239"/>
      <c r="Q11" s="239"/>
      <c r="R11" s="239"/>
      <c r="S11" s="239"/>
      <c r="T11" s="239"/>
      <c r="U11" s="239"/>
      <c r="V11" s="239"/>
      <c r="W11" s="238" t="str">
        <f>"令和"&amp;非表示!$B$3&amp;"年度"</f>
        <v>令和7年度</v>
      </c>
      <c r="X11" s="239"/>
      <c r="Y11" s="239"/>
      <c r="Z11" s="239"/>
      <c r="AA11" s="239"/>
      <c r="AB11" s="239"/>
      <c r="AC11" s="239"/>
      <c r="AD11" s="240"/>
      <c r="AE11" s="238">
        <f>'入力シート（男子）'!L73</f>
        <v>0</v>
      </c>
      <c r="AF11" s="239"/>
      <c r="AG11" s="239"/>
      <c r="AH11" s="239"/>
      <c r="AI11" s="239"/>
      <c r="AJ11" s="239"/>
      <c r="AK11" s="239"/>
      <c r="AL11" s="240"/>
      <c r="AM11" s="238" t="str">
        <f>"令和"&amp;非表示!$B$3&amp;"年度"</f>
        <v>令和7年度</v>
      </c>
      <c r="AN11" s="239"/>
      <c r="AO11" s="239"/>
      <c r="AP11" s="239"/>
      <c r="AQ11" s="239"/>
      <c r="AR11" s="239"/>
      <c r="AS11" s="239"/>
      <c r="AT11" s="240"/>
      <c r="AU11" s="238">
        <f>'入力シート（男子）'!L74</f>
        <v>0</v>
      </c>
      <c r="AV11" s="239"/>
      <c r="AW11" s="239"/>
      <c r="AX11" s="239"/>
      <c r="AY11" s="239"/>
      <c r="AZ11" s="239"/>
      <c r="BA11" s="239"/>
      <c r="BB11" s="240"/>
      <c r="BC11" s="238">
        <f>'入力シート（男子）'!S74</f>
        <v>0</v>
      </c>
      <c r="BD11" s="239"/>
      <c r="BE11" s="239"/>
      <c r="BF11" s="239"/>
      <c r="BG11" s="239"/>
      <c r="BH11" s="240"/>
    </row>
    <row r="12" spans="2:60"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t="s">
        <v>81</v>
      </c>
      <c r="AN12" s="242"/>
      <c r="AO12" s="242"/>
      <c r="AP12" s="242"/>
      <c r="AQ12" s="242"/>
      <c r="AR12" s="242"/>
      <c r="AS12" s="242"/>
      <c r="AT12" s="243"/>
      <c r="AU12" s="241"/>
      <c r="AV12" s="242"/>
      <c r="AW12" s="242"/>
      <c r="AX12" s="242"/>
      <c r="AY12" s="242"/>
      <c r="AZ12" s="242"/>
      <c r="BA12" s="242"/>
      <c r="BB12" s="243"/>
      <c r="BC12" s="241"/>
      <c r="BD12" s="242"/>
      <c r="BE12" s="242"/>
      <c r="BF12" s="242"/>
      <c r="BG12" s="242"/>
      <c r="BH12" s="243"/>
    </row>
    <row r="13" spans="2:60"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60"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60" x14ac:dyDescent="0.15">
      <c r="D15" s="238">
        <v>1</v>
      </c>
      <c r="E15" s="239"/>
      <c r="F15" s="240"/>
      <c r="G15" s="254" t="str">
        <f>'入力シート（男子）'!H75&amp;"   "&amp;'入力シート（男子）'!J75</f>
        <v xml:space="preserve">   </v>
      </c>
      <c r="H15" s="255"/>
      <c r="I15" s="255"/>
      <c r="J15" s="255"/>
      <c r="K15" s="255"/>
      <c r="L15" s="255"/>
      <c r="M15" s="255"/>
      <c r="N15" s="255"/>
      <c r="O15" s="255"/>
      <c r="P15" s="255"/>
      <c r="Q15" s="255"/>
      <c r="R15" s="256"/>
      <c r="S15" s="238">
        <f>'入力シート（男子）'!R75</f>
        <v>0</v>
      </c>
      <c r="T15" s="239"/>
      <c r="U15" s="239"/>
      <c r="V15" s="240"/>
      <c r="W15" s="238">
        <f>'入力シート（男子）'!O75</f>
        <v>0</v>
      </c>
      <c r="X15" s="239"/>
      <c r="Y15" s="239" t="s">
        <v>86</v>
      </c>
      <c r="Z15" s="239">
        <f>'入力シート（男子）'!P75</f>
        <v>0</v>
      </c>
      <c r="AA15" s="239"/>
      <c r="AB15" s="239" t="s">
        <v>86</v>
      </c>
      <c r="AC15" s="239">
        <f>'入力シート（男子）'!Q75</f>
        <v>0</v>
      </c>
      <c r="AD15" s="240"/>
      <c r="AE15" s="244">
        <f>'入力シート（男子）'!L75</f>
        <v>0</v>
      </c>
      <c r="AF15" s="245"/>
      <c r="AG15" s="245"/>
      <c r="AH15" s="245"/>
      <c r="AI15" s="245"/>
      <c r="AJ15" s="245"/>
      <c r="AK15" s="245"/>
      <c r="AL15" s="245"/>
      <c r="AM15" s="245"/>
      <c r="AN15" s="245"/>
      <c r="AO15" s="245"/>
      <c r="AP15" s="245"/>
      <c r="AQ15" s="245"/>
      <c r="AR15" s="245"/>
      <c r="AS15" s="245"/>
      <c r="AT15" s="246"/>
      <c r="AU15" s="250" t="s">
        <v>87</v>
      </c>
      <c r="AV15" s="251"/>
      <c r="AW15" s="251"/>
      <c r="AX15" s="239"/>
      <c r="AY15" s="239"/>
      <c r="AZ15" s="239"/>
      <c r="BA15" s="239"/>
      <c r="BB15" s="239"/>
      <c r="BC15" s="239"/>
      <c r="BD15" s="239"/>
      <c r="BE15" s="239"/>
      <c r="BF15" s="239"/>
      <c r="BG15" s="239"/>
      <c r="BH15" s="240"/>
    </row>
    <row r="16" spans="2:60" ht="21" customHeight="1" x14ac:dyDescent="0.15">
      <c r="D16" s="241"/>
      <c r="E16" s="242"/>
      <c r="F16" s="243"/>
      <c r="G16" s="260" t="str">
        <f>'入力シート（男子）'!D75&amp;"   "&amp;'入力シート（男子）'!F75</f>
        <v xml:space="preserve">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42"/>
      <c r="AY16" s="242"/>
      <c r="AZ16" s="242"/>
      <c r="BA16" s="242"/>
      <c r="BB16" s="242"/>
      <c r="BC16" s="242"/>
      <c r="BD16" s="242"/>
      <c r="BE16" s="242"/>
      <c r="BF16" s="242"/>
      <c r="BG16" s="242"/>
      <c r="BH16" s="243"/>
    </row>
    <row r="17" spans="4:60" x14ac:dyDescent="0.15">
      <c r="D17" s="238">
        <v>2</v>
      </c>
      <c r="E17" s="239"/>
      <c r="F17" s="240"/>
      <c r="G17" s="254" t="str">
        <f>'入力シート（男子）'!H76&amp;"   "&amp;'入力シート（男子）'!J76</f>
        <v xml:space="preserve">   </v>
      </c>
      <c r="H17" s="255"/>
      <c r="I17" s="255"/>
      <c r="J17" s="255"/>
      <c r="K17" s="255"/>
      <c r="L17" s="255"/>
      <c r="M17" s="255"/>
      <c r="N17" s="255"/>
      <c r="O17" s="255"/>
      <c r="P17" s="255"/>
      <c r="Q17" s="255"/>
      <c r="R17" s="256"/>
      <c r="S17" s="238">
        <f>'入力シート（男子）'!R76</f>
        <v>0</v>
      </c>
      <c r="T17" s="239"/>
      <c r="U17" s="239"/>
      <c r="V17" s="240"/>
      <c r="W17" s="238">
        <f>'入力シート（男子）'!O76</f>
        <v>0</v>
      </c>
      <c r="X17" s="239"/>
      <c r="Y17" s="239" t="s">
        <v>86</v>
      </c>
      <c r="Z17" s="239">
        <f>'入力シート（男子）'!P76</f>
        <v>0</v>
      </c>
      <c r="AA17" s="239"/>
      <c r="AB17" s="239" t="s">
        <v>86</v>
      </c>
      <c r="AC17" s="239">
        <f>'入力シート（男子）'!Q76</f>
        <v>0</v>
      </c>
      <c r="AD17" s="240"/>
      <c r="AE17" s="244">
        <f>'入力シート（男子）'!L76</f>
        <v>0</v>
      </c>
      <c r="AF17" s="245"/>
      <c r="AG17" s="245"/>
      <c r="AH17" s="245"/>
      <c r="AI17" s="245"/>
      <c r="AJ17" s="245"/>
      <c r="AK17" s="245"/>
      <c r="AL17" s="245"/>
      <c r="AM17" s="245"/>
      <c r="AN17" s="245"/>
      <c r="AO17" s="245"/>
      <c r="AP17" s="245"/>
      <c r="AQ17" s="245"/>
      <c r="AR17" s="245"/>
      <c r="AS17" s="245"/>
      <c r="AT17" s="246"/>
      <c r="AU17" s="238"/>
      <c r="AV17" s="239"/>
      <c r="AW17" s="239"/>
      <c r="AX17" s="239"/>
      <c r="AY17" s="239"/>
      <c r="AZ17" s="239"/>
      <c r="BA17" s="239"/>
      <c r="BB17" s="239"/>
      <c r="BC17" s="239"/>
      <c r="BD17" s="239"/>
      <c r="BE17" s="239"/>
      <c r="BF17" s="239"/>
      <c r="BG17" s="239"/>
      <c r="BH17" s="240"/>
    </row>
    <row r="18" spans="4:60" ht="21" customHeight="1" x14ac:dyDescent="0.15">
      <c r="D18" s="241"/>
      <c r="E18" s="242"/>
      <c r="F18" s="243"/>
      <c r="G18" s="260" t="str">
        <f>'入力シート（男子）'!D76&amp;"   "&amp;'入力シート（男子）'!F76</f>
        <v xml:space="preserve">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row>
    <row r="19" spans="4:60" x14ac:dyDescent="0.15">
      <c r="D19" s="238">
        <v>3</v>
      </c>
      <c r="E19" s="239"/>
      <c r="F19" s="240"/>
      <c r="G19" s="254" t="str">
        <f>'入力シート（男子）'!H77&amp;"   "&amp;'入力シート（男子）'!J77</f>
        <v xml:space="preserve">   </v>
      </c>
      <c r="H19" s="255"/>
      <c r="I19" s="255"/>
      <c r="J19" s="255"/>
      <c r="K19" s="255"/>
      <c r="L19" s="255"/>
      <c r="M19" s="255"/>
      <c r="N19" s="255"/>
      <c r="O19" s="255"/>
      <c r="P19" s="255"/>
      <c r="Q19" s="255"/>
      <c r="R19" s="256"/>
      <c r="S19" s="238">
        <f>'入力シート（男子）'!R77</f>
        <v>0</v>
      </c>
      <c r="T19" s="239"/>
      <c r="U19" s="239"/>
      <c r="V19" s="240"/>
      <c r="W19" s="238">
        <f>'入力シート（男子）'!O77</f>
        <v>0</v>
      </c>
      <c r="X19" s="239"/>
      <c r="Y19" s="239" t="s">
        <v>86</v>
      </c>
      <c r="Z19" s="239">
        <f>'入力シート（男子）'!P77</f>
        <v>0</v>
      </c>
      <c r="AA19" s="239"/>
      <c r="AB19" s="239" t="s">
        <v>86</v>
      </c>
      <c r="AC19" s="239">
        <f>'入力シート（男子）'!Q77</f>
        <v>0</v>
      </c>
      <c r="AD19" s="240"/>
      <c r="AE19" s="244">
        <f>'入力シート（男子）'!L77</f>
        <v>0</v>
      </c>
      <c r="AF19" s="245"/>
      <c r="AG19" s="245"/>
      <c r="AH19" s="245"/>
      <c r="AI19" s="245"/>
      <c r="AJ19" s="245"/>
      <c r="AK19" s="245"/>
      <c r="AL19" s="245"/>
      <c r="AM19" s="245"/>
      <c r="AN19" s="245"/>
      <c r="AO19" s="245"/>
      <c r="AP19" s="245"/>
      <c r="AQ19" s="245"/>
      <c r="AR19" s="245"/>
      <c r="AS19" s="245"/>
      <c r="AT19" s="246"/>
      <c r="AU19" s="238"/>
      <c r="AV19" s="239"/>
      <c r="AW19" s="239"/>
      <c r="AX19" s="239"/>
      <c r="AY19" s="239"/>
      <c r="AZ19" s="239"/>
      <c r="BA19" s="239"/>
      <c r="BB19" s="239"/>
      <c r="BC19" s="239"/>
      <c r="BD19" s="239"/>
      <c r="BE19" s="239"/>
      <c r="BF19" s="239"/>
      <c r="BG19" s="239"/>
      <c r="BH19" s="240"/>
    </row>
    <row r="20" spans="4:60" ht="21" customHeight="1" x14ac:dyDescent="0.15">
      <c r="D20" s="241"/>
      <c r="E20" s="242"/>
      <c r="F20" s="243"/>
      <c r="G20" s="260" t="str">
        <f>'入力シート（男子）'!D77&amp;"   "&amp;'入力シート（男子）'!F77</f>
        <v xml:space="preserve">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row>
    <row r="21" spans="4:60" x14ac:dyDescent="0.15">
      <c r="D21" s="238">
        <v>4</v>
      </c>
      <c r="E21" s="239"/>
      <c r="F21" s="240"/>
      <c r="G21" s="254" t="str">
        <f>'入力シート（男子）'!H78&amp;"   "&amp;'入力シート（男子）'!J78</f>
        <v xml:space="preserve">   </v>
      </c>
      <c r="H21" s="255"/>
      <c r="I21" s="255"/>
      <c r="J21" s="255"/>
      <c r="K21" s="255"/>
      <c r="L21" s="255"/>
      <c r="M21" s="255"/>
      <c r="N21" s="255"/>
      <c r="O21" s="255"/>
      <c r="P21" s="255"/>
      <c r="Q21" s="255"/>
      <c r="R21" s="256"/>
      <c r="S21" s="238">
        <f>'入力シート（男子）'!R78</f>
        <v>0</v>
      </c>
      <c r="T21" s="239"/>
      <c r="U21" s="239"/>
      <c r="V21" s="240"/>
      <c r="W21" s="238">
        <f>'入力シート（男子）'!O78</f>
        <v>0</v>
      </c>
      <c r="X21" s="239"/>
      <c r="Y21" s="239" t="s">
        <v>86</v>
      </c>
      <c r="Z21" s="239">
        <f>'入力シート（男子）'!P78</f>
        <v>0</v>
      </c>
      <c r="AA21" s="239"/>
      <c r="AB21" s="239" t="s">
        <v>86</v>
      </c>
      <c r="AC21" s="239">
        <f>'入力シート（男子）'!Q78</f>
        <v>0</v>
      </c>
      <c r="AD21" s="240"/>
      <c r="AE21" s="244">
        <f>'入力シート（男子）'!L78</f>
        <v>0</v>
      </c>
      <c r="AF21" s="245"/>
      <c r="AG21" s="245"/>
      <c r="AH21" s="245"/>
      <c r="AI21" s="245"/>
      <c r="AJ21" s="245"/>
      <c r="AK21" s="245"/>
      <c r="AL21" s="245"/>
      <c r="AM21" s="245"/>
      <c r="AN21" s="245"/>
      <c r="AO21" s="245"/>
      <c r="AP21" s="245"/>
      <c r="AQ21" s="245"/>
      <c r="AR21" s="245"/>
      <c r="AS21" s="245"/>
      <c r="AT21" s="246"/>
      <c r="AU21" s="238"/>
      <c r="AV21" s="239"/>
      <c r="AW21" s="239"/>
      <c r="AX21" s="239"/>
      <c r="AY21" s="239"/>
      <c r="AZ21" s="239"/>
      <c r="BA21" s="239"/>
      <c r="BB21" s="239"/>
      <c r="BC21" s="239"/>
      <c r="BD21" s="239"/>
      <c r="BE21" s="239"/>
      <c r="BF21" s="239"/>
      <c r="BG21" s="239"/>
      <c r="BH21" s="240"/>
    </row>
    <row r="22" spans="4:60" ht="21" customHeight="1" x14ac:dyDescent="0.15">
      <c r="D22" s="241"/>
      <c r="E22" s="242"/>
      <c r="F22" s="243"/>
      <c r="G22" s="260" t="str">
        <f>'入力シート（男子）'!D78&amp;"   "&amp;'入力シート（男子）'!F78</f>
        <v xml:space="preserve">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row>
    <row r="23" spans="4:60" x14ac:dyDescent="0.15">
      <c r="D23" s="238">
        <v>5</v>
      </c>
      <c r="E23" s="239"/>
      <c r="F23" s="240"/>
      <c r="G23" s="254" t="str">
        <f>'入力シート（男子）'!H79&amp;"   "&amp;'入力シート（男子）'!J79</f>
        <v xml:space="preserve">   </v>
      </c>
      <c r="H23" s="255"/>
      <c r="I23" s="255"/>
      <c r="J23" s="255"/>
      <c r="K23" s="255"/>
      <c r="L23" s="255"/>
      <c r="M23" s="255"/>
      <c r="N23" s="255"/>
      <c r="O23" s="255"/>
      <c r="P23" s="255"/>
      <c r="Q23" s="255"/>
      <c r="R23" s="256"/>
      <c r="S23" s="238">
        <f>'入力シート（男子）'!R79</f>
        <v>0</v>
      </c>
      <c r="T23" s="239"/>
      <c r="U23" s="239"/>
      <c r="V23" s="240"/>
      <c r="W23" s="238">
        <f>'入力シート（男子）'!O79</f>
        <v>0</v>
      </c>
      <c r="X23" s="239"/>
      <c r="Y23" s="239" t="s">
        <v>86</v>
      </c>
      <c r="Z23" s="239">
        <f>'入力シート（男子）'!P79</f>
        <v>0</v>
      </c>
      <c r="AA23" s="239"/>
      <c r="AB23" s="239" t="s">
        <v>86</v>
      </c>
      <c r="AC23" s="239">
        <f>'入力シート（男子）'!Q79</f>
        <v>0</v>
      </c>
      <c r="AD23" s="240"/>
      <c r="AE23" s="244">
        <f>'入力シート（男子）'!L79</f>
        <v>0</v>
      </c>
      <c r="AF23" s="245"/>
      <c r="AG23" s="245"/>
      <c r="AH23" s="245"/>
      <c r="AI23" s="245"/>
      <c r="AJ23" s="245"/>
      <c r="AK23" s="245"/>
      <c r="AL23" s="245"/>
      <c r="AM23" s="245"/>
      <c r="AN23" s="245"/>
      <c r="AO23" s="245"/>
      <c r="AP23" s="245"/>
      <c r="AQ23" s="245"/>
      <c r="AR23" s="245"/>
      <c r="AS23" s="245"/>
      <c r="AT23" s="246"/>
      <c r="AU23" s="238"/>
      <c r="AV23" s="239"/>
      <c r="AW23" s="239"/>
      <c r="AX23" s="239"/>
      <c r="AY23" s="239"/>
      <c r="AZ23" s="239"/>
      <c r="BA23" s="239"/>
      <c r="BB23" s="239"/>
      <c r="BC23" s="239"/>
      <c r="BD23" s="239"/>
      <c r="BE23" s="239"/>
      <c r="BF23" s="239"/>
      <c r="BG23" s="239"/>
      <c r="BH23" s="240"/>
    </row>
    <row r="24" spans="4:60" ht="21" customHeight="1" x14ac:dyDescent="0.15">
      <c r="D24" s="241"/>
      <c r="E24" s="242"/>
      <c r="F24" s="243"/>
      <c r="G24" s="260" t="str">
        <f>'入力シート（男子）'!D79&amp;"   "&amp;'入力シート（男子）'!F79</f>
        <v xml:space="preserve">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row>
    <row r="25" spans="4:60" x14ac:dyDescent="0.15">
      <c r="D25" s="238">
        <v>6</v>
      </c>
      <c r="E25" s="239"/>
      <c r="F25" s="240"/>
      <c r="G25" s="254" t="str">
        <f>'入力シート（男子）'!H80&amp;"   "&amp;'入力シート（男子）'!J80</f>
        <v xml:space="preserve">   </v>
      </c>
      <c r="H25" s="255"/>
      <c r="I25" s="255"/>
      <c r="J25" s="255"/>
      <c r="K25" s="255"/>
      <c r="L25" s="255"/>
      <c r="M25" s="255"/>
      <c r="N25" s="255"/>
      <c r="O25" s="255"/>
      <c r="P25" s="255"/>
      <c r="Q25" s="255"/>
      <c r="R25" s="256"/>
      <c r="S25" s="238">
        <f>'入力シート（男子）'!R80</f>
        <v>0</v>
      </c>
      <c r="T25" s="239"/>
      <c r="U25" s="239"/>
      <c r="V25" s="240"/>
      <c r="W25" s="238">
        <f>'入力シート（男子）'!O80</f>
        <v>0</v>
      </c>
      <c r="X25" s="239"/>
      <c r="Y25" s="239" t="s">
        <v>86</v>
      </c>
      <c r="Z25" s="239">
        <f>'入力シート（男子）'!P80</f>
        <v>0</v>
      </c>
      <c r="AA25" s="239"/>
      <c r="AB25" s="239" t="s">
        <v>86</v>
      </c>
      <c r="AC25" s="239">
        <f>'入力シート（男子）'!Q80</f>
        <v>0</v>
      </c>
      <c r="AD25" s="240"/>
      <c r="AE25" s="244">
        <f>'入力シート（男子）'!L80</f>
        <v>0</v>
      </c>
      <c r="AF25" s="245"/>
      <c r="AG25" s="245"/>
      <c r="AH25" s="245"/>
      <c r="AI25" s="245"/>
      <c r="AJ25" s="245"/>
      <c r="AK25" s="245"/>
      <c r="AL25" s="245"/>
      <c r="AM25" s="245"/>
      <c r="AN25" s="245"/>
      <c r="AO25" s="245"/>
      <c r="AP25" s="245"/>
      <c r="AQ25" s="245"/>
      <c r="AR25" s="245"/>
      <c r="AS25" s="245"/>
      <c r="AT25" s="246"/>
      <c r="AU25" s="238"/>
      <c r="AV25" s="239"/>
      <c r="AW25" s="239"/>
      <c r="AX25" s="239"/>
      <c r="AY25" s="239"/>
      <c r="AZ25" s="239"/>
      <c r="BA25" s="239"/>
      <c r="BB25" s="239"/>
      <c r="BC25" s="239"/>
      <c r="BD25" s="239"/>
      <c r="BE25" s="239"/>
      <c r="BF25" s="239"/>
      <c r="BG25" s="239"/>
      <c r="BH25" s="240"/>
    </row>
    <row r="26" spans="4:60" ht="21" customHeight="1" x14ac:dyDescent="0.15">
      <c r="D26" s="241"/>
      <c r="E26" s="242"/>
      <c r="F26" s="243"/>
      <c r="G26" s="260" t="str">
        <f>'入力シート（男子）'!D80&amp;"   "&amp;'入力シート（男子）'!F80</f>
        <v xml:space="preserve">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row>
    <row r="27" spans="4:60" x14ac:dyDescent="0.15">
      <c r="D27" s="238">
        <v>7</v>
      </c>
      <c r="E27" s="239"/>
      <c r="F27" s="240"/>
      <c r="G27" s="254" t="str">
        <f>'入力シート（男子）'!H81&amp;"   "&amp;'入力シート（男子）'!J81</f>
        <v xml:space="preserve">   </v>
      </c>
      <c r="H27" s="255"/>
      <c r="I27" s="255"/>
      <c r="J27" s="255"/>
      <c r="K27" s="255"/>
      <c r="L27" s="255"/>
      <c r="M27" s="255"/>
      <c r="N27" s="255"/>
      <c r="O27" s="255"/>
      <c r="P27" s="255"/>
      <c r="Q27" s="255"/>
      <c r="R27" s="256"/>
      <c r="S27" s="238">
        <f>'入力シート（男子）'!R81</f>
        <v>0</v>
      </c>
      <c r="T27" s="239"/>
      <c r="U27" s="239"/>
      <c r="V27" s="240"/>
      <c r="W27" s="238">
        <f>'入力シート（男子）'!O81</f>
        <v>0</v>
      </c>
      <c r="X27" s="239"/>
      <c r="Y27" s="239" t="s">
        <v>86</v>
      </c>
      <c r="Z27" s="239">
        <f>'入力シート（男子）'!P81</f>
        <v>0</v>
      </c>
      <c r="AA27" s="239"/>
      <c r="AB27" s="239" t="s">
        <v>86</v>
      </c>
      <c r="AC27" s="239">
        <f>'入力シート（男子）'!Q81</f>
        <v>0</v>
      </c>
      <c r="AD27" s="240"/>
      <c r="AE27" s="244">
        <f>'入力シート（男子）'!L81</f>
        <v>0</v>
      </c>
      <c r="AF27" s="245"/>
      <c r="AG27" s="245"/>
      <c r="AH27" s="245"/>
      <c r="AI27" s="245"/>
      <c r="AJ27" s="245"/>
      <c r="AK27" s="245"/>
      <c r="AL27" s="245"/>
      <c r="AM27" s="245"/>
      <c r="AN27" s="245"/>
      <c r="AO27" s="245"/>
      <c r="AP27" s="245"/>
      <c r="AQ27" s="245"/>
      <c r="AR27" s="245"/>
      <c r="AS27" s="245"/>
      <c r="AT27" s="246"/>
      <c r="AU27" s="238"/>
      <c r="AV27" s="239"/>
      <c r="AW27" s="239"/>
      <c r="AX27" s="239"/>
      <c r="AY27" s="239"/>
      <c r="AZ27" s="239"/>
      <c r="BA27" s="239"/>
      <c r="BB27" s="239"/>
      <c r="BC27" s="239"/>
      <c r="BD27" s="239"/>
      <c r="BE27" s="239"/>
      <c r="BF27" s="239"/>
      <c r="BG27" s="239"/>
      <c r="BH27" s="240"/>
    </row>
    <row r="28" spans="4:60" ht="21" customHeight="1" x14ac:dyDescent="0.15">
      <c r="D28" s="241"/>
      <c r="E28" s="242"/>
      <c r="F28" s="243"/>
      <c r="G28" s="260" t="str">
        <f>'入力シート（男子）'!D81&amp;"   "&amp;'入力シート（男子）'!F81</f>
        <v xml:space="preserve">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row>
    <row r="29" spans="4:60" ht="13.5" customHeight="1" x14ac:dyDescent="0.15">
      <c r="D29" s="238">
        <v>8</v>
      </c>
      <c r="E29" s="239"/>
      <c r="F29" s="240"/>
      <c r="G29" s="254" t="str">
        <f>IF('入力シート（男子）'!R74="","",'入力シート（男子）'!H74&amp;"   "&amp;'入力シート（男子）'!J74)</f>
        <v/>
      </c>
      <c r="H29" s="255"/>
      <c r="I29" s="255"/>
      <c r="J29" s="255"/>
      <c r="K29" s="255"/>
      <c r="L29" s="255"/>
      <c r="M29" s="255"/>
      <c r="N29" s="255"/>
      <c r="O29" s="255"/>
      <c r="P29" s="255"/>
      <c r="Q29" s="255"/>
      <c r="R29" s="256"/>
      <c r="S29" s="238" t="str">
        <f>IF('入力シート（男子）'!R74="","",'入力シート（男子）'!R74)</f>
        <v/>
      </c>
      <c r="T29" s="239"/>
      <c r="U29" s="239"/>
      <c r="V29" s="240"/>
      <c r="W29" s="238" t="str">
        <f>IF('入力シート（男子）'!R74="","",'入力シート（男子）'!O74)</f>
        <v/>
      </c>
      <c r="X29" s="239"/>
      <c r="Y29" s="239" t="s">
        <v>86</v>
      </c>
      <c r="Z29" s="239" t="str">
        <f>IF('入力シート（男子）'!R74="","",'入力シート（男子）'!P74)</f>
        <v/>
      </c>
      <c r="AA29" s="239"/>
      <c r="AB29" s="239" t="s">
        <v>86</v>
      </c>
      <c r="AC29" s="239" t="str">
        <f>IF('入力シート（男子）'!R74="","",'入力シート（男子）'!Q74)</f>
        <v/>
      </c>
      <c r="AD29" s="240"/>
      <c r="AE29" s="244" t="str">
        <f>IF('入力シート（男子）'!R74="","",'入力シート（男子）'!L74)</f>
        <v/>
      </c>
      <c r="AF29" s="245"/>
      <c r="AG29" s="245"/>
      <c r="AH29" s="245"/>
      <c r="AI29" s="245"/>
      <c r="AJ29" s="245"/>
      <c r="AK29" s="245"/>
      <c r="AL29" s="245"/>
      <c r="AM29" s="245"/>
      <c r="AN29" s="245"/>
      <c r="AO29" s="245"/>
      <c r="AP29" s="245"/>
      <c r="AQ29" s="245"/>
      <c r="AR29" s="245"/>
      <c r="AS29" s="245"/>
      <c r="AT29" s="246"/>
      <c r="AU29" s="232" t="str">
        <f>IF('入力シート（男子）'!R74="","","マネージャー兼")</f>
        <v/>
      </c>
      <c r="AV29" s="233"/>
      <c r="AW29" s="233"/>
      <c r="AX29" s="233"/>
      <c r="AY29" s="233"/>
      <c r="AZ29" s="233"/>
      <c r="BA29" s="233"/>
      <c r="BB29" s="233"/>
      <c r="BC29" s="233"/>
      <c r="BD29" s="233"/>
      <c r="BE29" s="233"/>
      <c r="BF29" s="233"/>
      <c r="BG29" s="233"/>
      <c r="BH29" s="234"/>
    </row>
    <row r="30" spans="4:60" ht="21" customHeight="1" x14ac:dyDescent="0.15">
      <c r="D30" s="241"/>
      <c r="E30" s="242"/>
      <c r="F30" s="243"/>
      <c r="G30" s="260" t="str">
        <f>IF('入力シート（男子）'!R74="","",'入力シート（男子）'!D74&amp;"   "&amp;'入力シート（男子）'!F74)</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35"/>
      <c r="AV30" s="236"/>
      <c r="AW30" s="236"/>
      <c r="AX30" s="236"/>
      <c r="AY30" s="236"/>
      <c r="AZ30" s="236"/>
      <c r="BA30" s="236"/>
      <c r="BB30" s="236"/>
      <c r="BC30" s="236"/>
      <c r="BD30" s="236"/>
      <c r="BE30" s="236"/>
      <c r="BF30" s="236"/>
      <c r="BG30" s="236"/>
      <c r="BH30" s="237"/>
    </row>
    <row r="31" spans="4:60"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60" x14ac:dyDescent="0.15">
      <c r="G32" s="52" t="s">
        <v>89</v>
      </c>
    </row>
    <row r="33" spans="7:60" x14ac:dyDescent="0.15">
      <c r="G33" s="52"/>
    </row>
    <row r="34" spans="7:60" ht="26.25" customHeight="1" x14ac:dyDescent="0.2">
      <c r="T34" s="53"/>
      <c r="AA34" s="273" t="str">
        <f>"令和"&amp;非表示!B3&amp;"年"</f>
        <v>令和7年</v>
      </c>
      <c r="AB34" s="273"/>
      <c r="AC34" s="273"/>
      <c r="AD34" s="273">
        <f>'入力シート（男子）'!E59</f>
        <v>0</v>
      </c>
      <c r="AE34" s="273"/>
      <c r="AF34" s="53" t="s">
        <v>90</v>
      </c>
      <c r="AG34" s="273">
        <f>'入力シート（男子）'!G59</f>
        <v>0</v>
      </c>
      <c r="AH34" s="273"/>
      <c r="AI34" s="53" t="s">
        <v>91</v>
      </c>
      <c r="AN34" s="274" t="s">
        <v>92</v>
      </c>
      <c r="AO34" s="274"/>
      <c r="AP34" s="274"/>
      <c r="AQ34" s="274"/>
      <c r="AR34" s="274"/>
      <c r="AS34" s="274"/>
      <c r="AT34" s="274"/>
      <c r="AU34" s="275" t="str">
        <f>'入力シート（男子）'!D68&amp;"　　"&amp;'入力シート（男子）'!F68</f>
        <v>　　</v>
      </c>
      <c r="AV34" s="275"/>
      <c r="AW34" s="275"/>
      <c r="AX34" s="275"/>
      <c r="AY34" s="275"/>
      <c r="AZ34" s="275"/>
      <c r="BA34" s="275"/>
      <c r="BB34" s="275"/>
      <c r="BC34" s="275"/>
      <c r="BD34" s="275"/>
      <c r="BE34" s="275"/>
      <c r="BF34" s="54"/>
      <c r="BG34" s="274" t="s">
        <v>93</v>
      </c>
      <c r="BH34" s="274"/>
    </row>
  </sheetData>
  <sheetProtection algorithmName="SHA-512" hashValue="QdGsQzOOxwQKLyRWcx8IVqJKjOlah6prgg/zSLeMbIURe3IseUcWE9YGoYmSU7ntk8Hnl598vkKSm1+DHuTHkQ==" saltValue="ENHVaS0SSI/RUqxaMFWNKA==" spinCount="100000" sheet="1" objects="1" scenarios="1"/>
  <mergeCells count="152">
    <mergeCell ref="BG34:BH34"/>
    <mergeCell ref="BA5:BH5"/>
    <mergeCell ref="BA6:BH7"/>
    <mergeCell ref="AB27:AB28"/>
    <mergeCell ref="AC27:AD28"/>
    <mergeCell ref="AE27:AT28"/>
    <mergeCell ref="AU27:BH28"/>
    <mergeCell ref="G28:R28"/>
    <mergeCell ref="AA34:AC34"/>
    <mergeCell ref="AD34:AE34"/>
    <mergeCell ref="AG34:AH34"/>
    <mergeCell ref="AN34:AT34"/>
    <mergeCell ref="AU34:BE34"/>
    <mergeCell ref="AE25:AT26"/>
    <mergeCell ref="AU25:BH26"/>
    <mergeCell ref="AB23:AB24"/>
    <mergeCell ref="AC23:AD24"/>
    <mergeCell ref="AE23:AT24"/>
    <mergeCell ref="AU23:BH24"/>
    <mergeCell ref="G24:R24"/>
    <mergeCell ref="AE21:AT22"/>
    <mergeCell ref="AU21:BH22"/>
    <mergeCell ref="AB19:AB20"/>
    <mergeCell ref="AC19:AD20"/>
    <mergeCell ref="D27:F28"/>
    <mergeCell ref="G27:R27"/>
    <mergeCell ref="S27:V28"/>
    <mergeCell ref="W27:X28"/>
    <mergeCell ref="Y27:Y28"/>
    <mergeCell ref="Z27:AA28"/>
    <mergeCell ref="Z25:AA26"/>
    <mergeCell ref="AB25:AB26"/>
    <mergeCell ref="AC25:AD26"/>
    <mergeCell ref="G26:R26"/>
    <mergeCell ref="D25:F26"/>
    <mergeCell ref="G25:R25"/>
    <mergeCell ref="S25:V26"/>
    <mergeCell ref="W25:X26"/>
    <mergeCell ref="Y25:Y26"/>
    <mergeCell ref="D23:F24"/>
    <mergeCell ref="G23:R23"/>
    <mergeCell ref="S23:V24"/>
    <mergeCell ref="W23:X24"/>
    <mergeCell ref="Y23:Y24"/>
    <mergeCell ref="Z23:AA24"/>
    <mergeCell ref="Z21:AA22"/>
    <mergeCell ref="AB21:AB22"/>
    <mergeCell ref="AC21:AD22"/>
    <mergeCell ref="G22:R22"/>
    <mergeCell ref="AE19:AT20"/>
    <mergeCell ref="AU19:BH20"/>
    <mergeCell ref="G20:R20"/>
    <mergeCell ref="D21:F22"/>
    <mergeCell ref="G21:R21"/>
    <mergeCell ref="S21:V22"/>
    <mergeCell ref="W21:X22"/>
    <mergeCell ref="Y21:Y22"/>
    <mergeCell ref="AC17:AD18"/>
    <mergeCell ref="AE17:AT18"/>
    <mergeCell ref="AU17:BH18"/>
    <mergeCell ref="G18:R18"/>
    <mergeCell ref="D19:F20"/>
    <mergeCell ref="G19:R19"/>
    <mergeCell ref="S19:V20"/>
    <mergeCell ref="W19:X20"/>
    <mergeCell ref="Y19:Y20"/>
    <mergeCell ref="Z19:AA20"/>
    <mergeCell ref="AU15:AW16"/>
    <mergeCell ref="AX15:BH16"/>
    <mergeCell ref="G16:R16"/>
    <mergeCell ref="D17:F18"/>
    <mergeCell ref="G17:R17"/>
    <mergeCell ref="S17:V18"/>
    <mergeCell ref="W17:X18"/>
    <mergeCell ref="Y17:Y18"/>
    <mergeCell ref="Z17:AA18"/>
    <mergeCell ref="AB17:AB18"/>
    <mergeCell ref="D15:F16"/>
    <mergeCell ref="G15:R15"/>
    <mergeCell ref="S15:V16"/>
    <mergeCell ref="W15:X16"/>
    <mergeCell ref="Y15:Y16"/>
    <mergeCell ref="Z15:AA16"/>
    <mergeCell ref="AB15:AB16"/>
    <mergeCell ref="AC15:AD16"/>
    <mergeCell ref="AE15:AT16"/>
    <mergeCell ref="BC11:BH12"/>
    <mergeCell ref="G12:N12"/>
    <mergeCell ref="W12:AD12"/>
    <mergeCell ref="AM12:AT12"/>
    <mergeCell ref="G13:R13"/>
    <mergeCell ref="S13:V14"/>
    <mergeCell ref="W13:AD14"/>
    <mergeCell ref="AE13:AT13"/>
    <mergeCell ref="AU13:BH14"/>
    <mergeCell ref="G14:R14"/>
    <mergeCell ref="G11:N11"/>
    <mergeCell ref="O11:V12"/>
    <mergeCell ref="W11:AD11"/>
    <mergeCell ref="AE11:AL12"/>
    <mergeCell ref="AM11:AT11"/>
    <mergeCell ref="AU11:BB12"/>
    <mergeCell ref="AE14:AT14"/>
    <mergeCell ref="BC9:BH10"/>
    <mergeCell ref="G10:N10"/>
    <mergeCell ref="O10:V10"/>
    <mergeCell ref="W10:AD10"/>
    <mergeCell ref="AE10:AL10"/>
    <mergeCell ref="AM10:AT10"/>
    <mergeCell ref="AU10:BB10"/>
    <mergeCell ref="AQ8:AU8"/>
    <mergeCell ref="AV8:AX8"/>
    <mergeCell ref="AZ8:BB8"/>
    <mergeCell ref="BD8:BH8"/>
    <mergeCell ref="G9:N9"/>
    <mergeCell ref="O9:V9"/>
    <mergeCell ref="W9:AD9"/>
    <mergeCell ref="AE9:AL9"/>
    <mergeCell ref="AM9:AT9"/>
    <mergeCell ref="AU9:BB9"/>
    <mergeCell ref="G6:J7"/>
    <mergeCell ref="K6:AT7"/>
    <mergeCell ref="AU6:AZ7"/>
    <mergeCell ref="G8:J8"/>
    <mergeCell ref="K8:L8"/>
    <mergeCell ref="M8:O8"/>
    <mergeCell ref="Q8:T8"/>
    <mergeCell ref="U8:AP8"/>
    <mergeCell ref="BE2:BH3"/>
    <mergeCell ref="B3:E3"/>
    <mergeCell ref="F3:L3"/>
    <mergeCell ref="O3:AN3"/>
    <mergeCell ref="G5:J5"/>
    <mergeCell ref="K5:AT5"/>
    <mergeCell ref="AU5:AZ5"/>
    <mergeCell ref="N1:S2"/>
    <mergeCell ref="T1:AO2"/>
    <mergeCell ref="B2:E2"/>
    <mergeCell ref="F2:L2"/>
    <mergeCell ref="AQ2:AV3"/>
    <mergeCell ref="AW2:BD3"/>
    <mergeCell ref="AU29:BH30"/>
    <mergeCell ref="G30:R30"/>
    <mergeCell ref="D29:F30"/>
    <mergeCell ref="G29:R29"/>
    <mergeCell ref="S29:V30"/>
    <mergeCell ref="W29:X30"/>
    <mergeCell ref="Y29:Y30"/>
    <mergeCell ref="Z29:AA30"/>
    <mergeCell ref="AB29:AB30"/>
    <mergeCell ref="AC29:AD30"/>
    <mergeCell ref="AE29:AT30"/>
  </mergeCells>
  <phoneticPr fontId="6"/>
  <pageMargins left="0.25" right="0.25" top="0.75" bottom="0.75" header="0.3" footer="0.3"/>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BH34"/>
  <sheetViews>
    <sheetView showGridLines="0" showZeros="0" view="pageBreakPreview" zoomScale="95" zoomScaleNormal="95" zoomScaleSheetLayoutView="95" workbookViewId="0">
      <selection activeCell="AA34" sqref="AA34:AC34"/>
    </sheetView>
  </sheetViews>
  <sheetFormatPr defaultColWidth="2.375" defaultRowHeight="13.5" x14ac:dyDescent="0.15"/>
  <cols>
    <col min="1" max="16384" width="2.375" style="45"/>
  </cols>
  <sheetData>
    <row r="1" spans="2:60"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60"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f>'入力シート（男子）'!D102</f>
        <v>0</v>
      </c>
      <c r="AX2" s="287"/>
      <c r="AY2" s="287"/>
      <c r="AZ2" s="287"/>
      <c r="BA2" s="287"/>
      <c r="BB2" s="287"/>
      <c r="BC2" s="287"/>
      <c r="BD2" s="288"/>
      <c r="BE2" s="278">
        <v>3</v>
      </c>
      <c r="BF2" s="278"/>
      <c r="BG2" s="278"/>
      <c r="BH2" s="279"/>
    </row>
    <row r="3" spans="2:60" ht="14.25" customHeight="1" thickBot="1" x14ac:dyDescent="0.2">
      <c r="B3" s="266" t="s">
        <v>68</v>
      </c>
      <c r="C3" s="266"/>
      <c r="D3" s="266"/>
      <c r="E3" s="266"/>
      <c r="F3" s="266" t="s">
        <v>69</v>
      </c>
      <c r="G3" s="266"/>
      <c r="H3" s="266"/>
      <c r="I3" s="266"/>
      <c r="J3" s="266"/>
      <c r="K3" s="266"/>
      <c r="L3" s="266"/>
      <c r="N3" s="46"/>
      <c r="O3" s="277" t="s">
        <v>70</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1"/>
      <c r="BE3" s="280"/>
      <c r="BF3" s="280"/>
      <c r="BG3" s="280"/>
      <c r="BH3" s="281"/>
    </row>
    <row r="5" spans="2:60" x14ac:dyDescent="0.15">
      <c r="G5" s="266" t="s">
        <v>71</v>
      </c>
      <c r="H5" s="266"/>
      <c r="I5" s="266"/>
      <c r="J5" s="266"/>
      <c r="K5" s="266" t="str">
        <f>'入力シート（男子）'!D104&amp;'入力シート（男子）'!J104</f>
        <v>こうとうがっこう</v>
      </c>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3" t="s">
        <v>71</v>
      </c>
      <c r="AV5" s="264"/>
      <c r="AW5" s="264"/>
      <c r="AX5" s="264"/>
      <c r="AY5" s="264"/>
      <c r="AZ5" s="265"/>
      <c r="BA5" s="263" t="str">
        <f>'入力シート（男子）'!H113&amp;"   "&amp;'入力シート（男子）'!J113</f>
        <v xml:space="preserve">   </v>
      </c>
      <c r="BB5" s="264"/>
      <c r="BC5" s="264"/>
      <c r="BD5" s="264"/>
      <c r="BE5" s="264"/>
      <c r="BF5" s="264"/>
      <c r="BG5" s="264"/>
      <c r="BH5" s="265"/>
    </row>
    <row r="6" spans="2:60" x14ac:dyDescent="0.15">
      <c r="G6" s="266" t="s">
        <v>72</v>
      </c>
      <c r="H6" s="266"/>
      <c r="I6" s="266"/>
      <c r="J6" s="266"/>
      <c r="K6" s="266" t="str">
        <f>'入力シート（男子）'!D103&amp;'入力シート（男子）'!G103</f>
        <v>高等学校</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38" t="s">
        <v>73</v>
      </c>
      <c r="AV6" s="239"/>
      <c r="AW6" s="239"/>
      <c r="AX6" s="239"/>
      <c r="AY6" s="239"/>
      <c r="AZ6" s="240"/>
      <c r="BA6" s="238" t="str">
        <f>'入力シート（男子）'!D113&amp;"   "&amp;'入力シート（男子）'!F113</f>
        <v xml:space="preserve">   </v>
      </c>
      <c r="BB6" s="239"/>
      <c r="BC6" s="239"/>
      <c r="BD6" s="239"/>
      <c r="BE6" s="239"/>
      <c r="BF6" s="239"/>
      <c r="BG6" s="239"/>
      <c r="BH6" s="240"/>
    </row>
    <row r="7" spans="2:60" x14ac:dyDescent="0.15">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41"/>
      <c r="AV7" s="258"/>
      <c r="AW7" s="258"/>
      <c r="AX7" s="258"/>
      <c r="AY7" s="258"/>
      <c r="AZ7" s="259"/>
      <c r="BA7" s="241"/>
      <c r="BB7" s="242"/>
      <c r="BC7" s="242"/>
      <c r="BD7" s="242"/>
      <c r="BE7" s="242"/>
      <c r="BF7" s="242"/>
      <c r="BG7" s="242"/>
      <c r="BH7" s="243"/>
    </row>
    <row r="8" spans="2:60" ht="26.25" customHeight="1" x14ac:dyDescent="0.15">
      <c r="G8" s="238" t="s">
        <v>74</v>
      </c>
      <c r="H8" s="239"/>
      <c r="I8" s="239"/>
      <c r="J8" s="239"/>
      <c r="K8" s="238" t="s">
        <v>75</v>
      </c>
      <c r="L8" s="239"/>
      <c r="M8" s="268">
        <f>'入力シート（男子）'!D106</f>
        <v>0</v>
      </c>
      <c r="N8" s="268"/>
      <c r="O8" s="268"/>
      <c r="P8" s="47" t="s">
        <v>76</v>
      </c>
      <c r="Q8" s="269">
        <f>'入力シート（男子）'!F106</f>
        <v>0</v>
      </c>
      <c r="R8" s="269"/>
      <c r="S8" s="269"/>
      <c r="T8" s="269"/>
      <c r="U8" s="271">
        <f>'入力シート（男子）'!D107</f>
        <v>0</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f>'入力シート（男子）'!D108</f>
        <v>0</v>
      </c>
      <c r="AW8" s="268"/>
      <c r="AX8" s="268"/>
      <c r="AY8" s="48" t="s">
        <v>76</v>
      </c>
      <c r="AZ8" s="268">
        <f>'入力シート（男子）'!F108</f>
        <v>0</v>
      </c>
      <c r="BA8" s="268"/>
      <c r="BB8" s="268"/>
      <c r="BC8" s="49" t="s">
        <v>76</v>
      </c>
      <c r="BD8" s="269">
        <f>'入力シート（男子）'!H108</f>
        <v>0</v>
      </c>
      <c r="BE8" s="269"/>
      <c r="BF8" s="269"/>
      <c r="BG8" s="269"/>
      <c r="BH8" s="270"/>
    </row>
    <row r="9" spans="2:60" x14ac:dyDescent="0.15">
      <c r="G9" s="263" t="s">
        <v>71</v>
      </c>
      <c r="H9" s="264"/>
      <c r="I9" s="264"/>
      <c r="J9" s="264"/>
      <c r="K9" s="264"/>
      <c r="L9" s="264"/>
      <c r="M9" s="264"/>
      <c r="N9" s="265"/>
      <c r="O9" s="263" t="str">
        <f>'入力シート（男子）'!H114&amp;"   "&amp;'入力シート（男子）'!J114</f>
        <v xml:space="preserve">   </v>
      </c>
      <c r="P9" s="264"/>
      <c r="Q9" s="264"/>
      <c r="R9" s="264"/>
      <c r="S9" s="264"/>
      <c r="T9" s="264"/>
      <c r="U9" s="264"/>
      <c r="V9" s="265"/>
      <c r="W9" s="263" t="s">
        <v>71</v>
      </c>
      <c r="X9" s="264"/>
      <c r="Y9" s="264"/>
      <c r="Z9" s="264"/>
      <c r="AA9" s="264"/>
      <c r="AB9" s="264"/>
      <c r="AC9" s="264"/>
      <c r="AD9" s="265"/>
      <c r="AE9" s="263" t="str">
        <f>'入力シート（男子）'!H115&amp;"   "&amp;'入力シート（男子）'!J115</f>
        <v xml:space="preserve">   </v>
      </c>
      <c r="AF9" s="264"/>
      <c r="AG9" s="264"/>
      <c r="AH9" s="264"/>
      <c r="AI9" s="264"/>
      <c r="AJ9" s="264"/>
      <c r="AK9" s="264"/>
      <c r="AL9" s="265"/>
      <c r="AM9" s="263" t="s">
        <v>71</v>
      </c>
      <c r="AN9" s="264"/>
      <c r="AO9" s="264"/>
      <c r="AP9" s="264"/>
      <c r="AQ9" s="264"/>
      <c r="AR9" s="264"/>
      <c r="AS9" s="264"/>
      <c r="AT9" s="265"/>
      <c r="AU9" s="263" t="str">
        <f>'入力シート（男子）'!H116&amp;"   "&amp;'入力シート（男子）'!J116</f>
        <v xml:space="preserve">   </v>
      </c>
      <c r="AV9" s="264"/>
      <c r="AW9" s="264"/>
      <c r="AX9" s="264"/>
      <c r="AY9" s="264"/>
      <c r="AZ9" s="264"/>
      <c r="BA9" s="264"/>
      <c r="BB9" s="265"/>
      <c r="BC9" s="292" t="s">
        <v>78</v>
      </c>
      <c r="BD9" s="293"/>
      <c r="BE9" s="293"/>
      <c r="BF9" s="293"/>
      <c r="BG9" s="293"/>
      <c r="BH9" s="294"/>
    </row>
    <row r="10" spans="2:60" ht="21" customHeight="1" x14ac:dyDescent="0.15">
      <c r="G10" s="263" t="s">
        <v>79</v>
      </c>
      <c r="H10" s="264"/>
      <c r="I10" s="264"/>
      <c r="J10" s="264"/>
      <c r="K10" s="264"/>
      <c r="L10" s="264"/>
      <c r="M10" s="264"/>
      <c r="N10" s="265"/>
      <c r="O10" s="263" t="str">
        <f>'入力シート（男子）'!D114&amp;"   "&amp;'入力シート（男子）'!F114</f>
        <v xml:space="preserve">   </v>
      </c>
      <c r="P10" s="264"/>
      <c r="Q10" s="264"/>
      <c r="R10" s="264"/>
      <c r="S10" s="264"/>
      <c r="T10" s="264"/>
      <c r="U10" s="264"/>
      <c r="V10" s="265"/>
      <c r="W10" s="263" t="s">
        <v>62</v>
      </c>
      <c r="X10" s="264"/>
      <c r="Y10" s="264"/>
      <c r="Z10" s="264"/>
      <c r="AA10" s="264"/>
      <c r="AB10" s="264"/>
      <c r="AC10" s="264"/>
      <c r="AD10" s="265"/>
      <c r="AE10" s="263" t="str">
        <f>'入力シート（男子）'!D115&amp;"   "&amp;'入力シート（男子）'!F115</f>
        <v xml:space="preserve">   </v>
      </c>
      <c r="AF10" s="264"/>
      <c r="AG10" s="264"/>
      <c r="AH10" s="264"/>
      <c r="AI10" s="264"/>
      <c r="AJ10" s="264"/>
      <c r="AK10" s="264"/>
      <c r="AL10" s="265"/>
      <c r="AM10" s="263" t="s">
        <v>80</v>
      </c>
      <c r="AN10" s="264"/>
      <c r="AO10" s="264"/>
      <c r="AP10" s="264"/>
      <c r="AQ10" s="264"/>
      <c r="AR10" s="264"/>
      <c r="AS10" s="264"/>
      <c r="AT10" s="265"/>
      <c r="AU10" s="263" t="str">
        <f>'入力シート（男子）'!D116&amp;"   "&amp;'入力シート（男子）'!F116</f>
        <v xml:space="preserve">   </v>
      </c>
      <c r="AV10" s="264"/>
      <c r="AW10" s="264"/>
      <c r="AX10" s="264"/>
      <c r="AY10" s="264"/>
      <c r="AZ10" s="264"/>
      <c r="BA10" s="264"/>
      <c r="BB10" s="265"/>
      <c r="BC10" s="295"/>
      <c r="BD10" s="296"/>
      <c r="BE10" s="296"/>
      <c r="BF10" s="296"/>
      <c r="BG10" s="296"/>
      <c r="BH10" s="297"/>
    </row>
    <row r="11" spans="2:60" ht="15" customHeight="1" x14ac:dyDescent="0.15">
      <c r="G11" s="238" t="str">
        <f>"令和"&amp;非表示!$B$3&amp;"年度"</f>
        <v>令和7年度</v>
      </c>
      <c r="H11" s="239"/>
      <c r="I11" s="239"/>
      <c r="J11" s="239"/>
      <c r="K11" s="239"/>
      <c r="L11" s="239"/>
      <c r="M11" s="239"/>
      <c r="N11" s="240"/>
      <c r="O11" s="238">
        <f>'入力シート（男子）'!L114</f>
        <v>0</v>
      </c>
      <c r="P11" s="239"/>
      <c r="Q11" s="239"/>
      <c r="R11" s="239"/>
      <c r="S11" s="239"/>
      <c r="T11" s="239"/>
      <c r="U11" s="239"/>
      <c r="V11" s="239"/>
      <c r="W11" s="238" t="str">
        <f>"令和"&amp;非表示!$B$3&amp;"年度"</f>
        <v>令和7年度</v>
      </c>
      <c r="X11" s="239"/>
      <c r="Y11" s="239"/>
      <c r="Z11" s="239"/>
      <c r="AA11" s="239"/>
      <c r="AB11" s="239"/>
      <c r="AC11" s="239"/>
      <c r="AD11" s="240"/>
      <c r="AE11" s="238">
        <f>'入力シート（男子）'!L115</f>
        <v>0</v>
      </c>
      <c r="AF11" s="239"/>
      <c r="AG11" s="239"/>
      <c r="AH11" s="239"/>
      <c r="AI11" s="239"/>
      <c r="AJ11" s="239"/>
      <c r="AK11" s="239"/>
      <c r="AL11" s="240"/>
      <c r="AM11" s="238" t="str">
        <f>"令和"&amp;非表示!$B$3&amp;"年度"</f>
        <v>令和7年度</v>
      </c>
      <c r="AN11" s="239"/>
      <c r="AO11" s="239"/>
      <c r="AP11" s="239"/>
      <c r="AQ11" s="239"/>
      <c r="AR11" s="239"/>
      <c r="AS11" s="239"/>
      <c r="AT11" s="240"/>
      <c r="AU11" s="238">
        <f>'入力シート（男子）'!L116</f>
        <v>0</v>
      </c>
      <c r="AV11" s="239"/>
      <c r="AW11" s="239"/>
      <c r="AX11" s="239"/>
      <c r="AY11" s="239"/>
      <c r="AZ11" s="239"/>
      <c r="BA11" s="239"/>
      <c r="BB11" s="240"/>
      <c r="BC11" s="238">
        <f>'入力シート（男子）'!S116</f>
        <v>0</v>
      </c>
      <c r="BD11" s="239"/>
      <c r="BE11" s="239"/>
      <c r="BF11" s="239"/>
      <c r="BG11" s="239"/>
      <c r="BH11" s="240"/>
    </row>
    <row r="12" spans="2:60"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t="s">
        <v>81</v>
      </c>
      <c r="AN12" s="242"/>
      <c r="AO12" s="242"/>
      <c r="AP12" s="242"/>
      <c r="AQ12" s="242"/>
      <c r="AR12" s="242"/>
      <c r="AS12" s="242"/>
      <c r="AT12" s="243"/>
      <c r="AU12" s="241"/>
      <c r="AV12" s="242"/>
      <c r="AW12" s="242"/>
      <c r="AX12" s="242"/>
      <c r="AY12" s="242"/>
      <c r="AZ12" s="242"/>
      <c r="BA12" s="242"/>
      <c r="BB12" s="243"/>
      <c r="BC12" s="241"/>
      <c r="BD12" s="242"/>
      <c r="BE12" s="242"/>
      <c r="BF12" s="242"/>
      <c r="BG12" s="242"/>
      <c r="BH12" s="243"/>
    </row>
    <row r="13" spans="2:60"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60"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60" x14ac:dyDescent="0.15">
      <c r="D15" s="238">
        <v>1</v>
      </c>
      <c r="E15" s="239"/>
      <c r="F15" s="240"/>
      <c r="G15" s="254" t="str">
        <f>'入力シート（男子）'!H117&amp;"   "&amp;'入力シート（男子）'!J117</f>
        <v xml:space="preserve">   </v>
      </c>
      <c r="H15" s="255"/>
      <c r="I15" s="255"/>
      <c r="J15" s="255"/>
      <c r="K15" s="255"/>
      <c r="L15" s="255"/>
      <c r="M15" s="255"/>
      <c r="N15" s="255"/>
      <c r="O15" s="255"/>
      <c r="P15" s="255"/>
      <c r="Q15" s="255"/>
      <c r="R15" s="256"/>
      <c r="S15" s="238">
        <f>'入力シート（男子）'!R117</f>
        <v>0</v>
      </c>
      <c r="T15" s="239"/>
      <c r="U15" s="239"/>
      <c r="V15" s="240"/>
      <c r="W15" s="238">
        <f>'入力シート（男子）'!O117</f>
        <v>0</v>
      </c>
      <c r="X15" s="239"/>
      <c r="Y15" s="239" t="s">
        <v>86</v>
      </c>
      <c r="Z15" s="239">
        <f>'入力シート（男子）'!P117</f>
        <v>0</v>
      </c>
      <c r="AA15" s="239"/>
      <c r="AB15" s="239" t="s">
        <v>86</v>
      </c>
      <c r="AC15" s="239">
        <f>'入力シート（男子）'!Q117</f>
        <v>0</v>
      </c>
      <c r="AD15" s="240"/>
      <c r="AE15" s="244">
        <f>'入力シート（男子）'!L117</f>
        <v>0</v>
      </c>
      <c r="AF15" s="245"/>
      <c r="AG15" s="245"/>
      <c r="AH15" s="245"/>
      <c r="AI15" s="245"/>
      <c r="AJ15" s="245"/>
      <c r="AK15" s="245"/>
      <c r="AL15" s="245"/>
      <c r="AM15" s="245"/>
      <c r="AN15" s="245"/>
      <c r="AO15" s="245"/>
      <c r="AP15" s="245"/>
      <c r="AQ15" s="245"/>
      <c r="AR15" s="245"/>
      <c r="AS15" s="245"/>
      <c r="AT15" s="246"/>
      <c r="AU15" s="250" t="s">
        <v>87</v>
      </c>
      <c r="AV15" s="251"/>
      <c r="AW15" s="251"/>
      <c r="AX15" s="239"/>
      <c r="AY15" s="239"/>
      <c r="AZ15" s="239"/>
      <c r="BA15" s="239"/>
      <c r="BB15" s="239"/>
      <c r="BC15" s="239"/>
      <c r="BD15" s="239"/>
      <c r="BE15" s="239"/>
      <c r="BF15" s="239"/>
      <c r="BG15" s="239"/>
      <c r="BH15" s="240"/>
    </row>
    <row r="16" spans="2:60" ht="21" customHeight="1" x14ac:dyDescent="0.15">
      <c r="D16" s="241"/>
      <c r="E16" s="242"/>
      <c r="F16" s="243"/>
      <c r="G16" s="260" t="str">
        <f>'入力シート（男子）'!D117&amp;"   "&amp;'入力シート（男子）'!F117</f>
        <v xml:space="preserve">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42"/>
      <c r="AY16" s="242"/>
      <c r="AZ16" s="242"/>
      <c r="BA16" s="242"/>
      <c r="BB16" s="242"/>
      <c r="BC16" s="242"/>
      <c r="BD16" s="242"/>
      <c r="BE16" s="242"/>
      <c r="BF16" s="242"/>
      <c r="BG16" s="242"/>
      <c r="BH16" s="243"/>
    </row>
    <row r="17" spans="4:60" x14ac:dyDescent="0.15">
      <c r="D17" s="238">
        <v>2</v>
      </c>
      <c r="E17" s="239"/>
      <c r="F17" s="240"/>
      <c r="G17" s="254" t="str">
        <f>'入力シート（男子）'!H118&amp;"   "&amp;'入力シート（男子）'!J118</f>
        <v xml:space="preserve">   </v>
      </c>
      <c r="H17" s="255"/>
      <c r="I17" s="255"/>
      <c r="J17" s="255"/>
      <c r="K17" s="255"/>
      <c r="L17" s="255"/>
      <c r="M17" s="255"/>
      <c r="N17" s="255"/>
      <c r="O17" s="255"/>
      <c r="P17" s="255"/>
      <c r="Q17" s="255"/>
      <c r="R17" s="256"/>
      <c r="S17" s="238">
        <f>'入力シート（男子）'!R118</f>
        <v>0</v>
      </c>
      <c r="T17" s="239"/>
      <c r="U17" s="239"/>
      <c r="V17" s="240"/>
      <c r="W17" s="238">
        <f>'入力シート（男子）'!O118</f>
        <v>0</v>
      </c>
      <c r="X17" s="239"/>
      <c r="Y17" s="239" t="s">
        <v>86</v>
      </c>
      <c r="Z17" s="239">
        <f>'入力シート（男子）'!P118</f>
        <v>0</v>
      </c>
      <c r="AA17" s="239"/>
      <c r="AB17" s="239" t="s">
        <v>86</v>
      </c>
      <c r="AC17" s="239">
        <f>'入力シート（男子）'!Q118</f>
        <v>0</v>
      </c>
      <c r="AD17" s="240"/>
      <c r="AE17" s="244">
        <f>'入力シート（男子）'!L118</f>
        <v>0</v>
      </c>
      <c r="AF17" s="245"/>
      <c r="AG17" s="245"/>
      <c r="AH17" s="245"/>
      <c r="AI17" s="245"/>
      <c r="AJ17" s="245"/>
      <c r="AK17" s="245"/>
      <c r="AL17" s="245"/>
      <c r="AM17" s="245"/>
      <c r="AN17" s="245"/>
      <c r="AO17" s="245"/>
      <c r="AP17" s="245"/>
      <c r="AQ17" s="245"/>
      <c r="AR17" s="245"/>
      <c r="AS17" s="245"/>
      <c r="AT17" s="246"/>
      <c r="AU17" s="238"/>
      <c r="AV17" s="239"/>
      <c r="AW17" s="239"/>
      <c r="AX17" s="239"/>
      <c r="AY17" s="239"/>
      <c r="AZ17" s="239"/>
      <c r="BA17" s="239"/>
      <c r="BB17" s="239"/>
      <c r="BC17" s="239"/>
      <c r="BD17" s="239"/>
      <c r="BE17" s="239"/>
      <c r="BF17" s="239"/>
      <c r="BG17" s="239"/>
      <c r="BH17" s="240"/>
    </row>
    <row r="18" spans="4:60" ht="21" customHeight="1" x14ac:dyDescent="0.15">
      <c r="D18" s="241"/>
      <c r="E18" s="242"/>
      <c r="F18" s="243"/>
      <c r="G18" s="260" t="str">
        <f>'入力シート（男子）'!D118&amp;"   "&amp;'入力シート（男子）'!F118</f>
        <v xml:space="preserve">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row>
    <row r="19" spans="4:60" x14ac:dyDescent="0.15">
      <c r="D19" s="238">
        <v>3</v>
      </c>
      <c r="E19" s="239"/>
      <c r="F19" s="240"/>
      <c r="G19" s="254" t="str">
        <f>'入力シート（男子）'!H119&amp;"   "&amp;'入力シート（男子）'!J119</f>
        <v xml:space="preserve">   </v>
      </c>
      <c r="H19" s="255"/>
      <c r="I19" s="255"/>
      <c r="J19" s="255"/>
      <c r="K19" s="255"/>
      <c r="L19" s="255"/>
      <c r="M19" s="255"/>
      <c r="N19" s="255"/>
      <c r="O19" s="255"/>
      <c r="P19" s="255"/>
      <c r="Q19" s="255"/>
      <c r="R19" s="256"/>
      <c r="S19" s="238">
        <f>'入力シート（男子）'!R119</f>
        <v>0</v>
      </c>
      <c r="T19" s="239"/>
      <c r="U19" s="239"/>
      <c r="V19" s="240"/>
      <c r="W19" s="238">
        <f>'入力シート（男子）'!O119</f>
        <v>0</v>
      </c>
      <c r="X19" s="239"/>
      <c r="Y19" s="239" t="s">
        <v>86</v>
      </c>
      <c r="Z19" s="239">
        <f>'入力シート（男子）'!P119</f>
        <v>0</v>
      </c>
      <c r="AA19" s="239"/>
      <c r="AB19" s="239" t="s">
        <v>86</v>
      </c>
      <c r="AC19" s="239">
        <f>'入力シート（男子）'!Q119</f>
        <v>0</v>
      </c>
      <c r="AD19" s="240"/>
      <c r="AE19" s="244">
        <f>'入力シート（男子）'!L119</f>
        <v>0</v>
      </c>
      <c r="AF19" s="245"/>
      <c r="AG19" s="245"/>
      <c r="AH19" s="245"/>
      <c r="AI19" s="245"/>
      <c r="AJ19" s="245"/>
      <c r="AK19" s="245"/>
      <c r="AL19" s="245"/>
      <c r="AM19" s="245"/>
      <c r="AN19" s="245"/>
      <c r="AO19" s="245"/>
      <c r="AP19" s="245"/>
      <c r="AQ19" s="245"/>
      <c r="AR19" s="245"/>
      <c r="AS19" s="245"/>
      <c r="AT19" s="246"/>
      <c r="AU19" s="238"/>
      <c r="AV19" s="239"/>
      <c r="AW19" s="239"/>
      <c r="AX19" s="239"/>
      <c r="AY19" s="239"/>
      <c r="AZ19" s="239"/>
      <c r="BA19" s="239"/>
      <c r="BB19" s="239"/>
      <c r="BC19" s="239"/>
      <c r="BD19" s="239"/>
      <c r="BE19" s="239"/>
      <c r="BF19" s="239"/>
      <c r="BG19" s="239"/>
      <c r="BH19" s="240"/>
    </row>
    <row r="20" spans="4:60" ht="21" customHeight="1" x14ac:dyDescent="0.15">
      <c r="D20" s="241"/>
      <c r="E20" s="242"/>
      <c r="F20" s="243"/>
      <c r="G20" s="260" t="str">
        <f>'入力シート（男子）'!D119&amp;"   "&amp;'入力シート（男子）'!F119</f>
        <v xml:space="preserve">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row>
    <row r="21" spans="4:60" x14ac:dyDescent="0.15">
      <c r="D21" s="238">
        <v>4</v>
      </c>
      <c r="E21" s="239"/>
      <c r="F21" s="240"/>
      <c r="G21" s="254" t="str">
        <f>'入力シート（男子）'!H120&amp;"   "&amp;'入力シート（男子）'!J120</f>
        <v xml:space="preserve">   </v>
      </c>
      <c r="H21" s="255"/>
      <c r="I21" s="255"/>
      <c r="J21" s="255"/>
      <c r="K21" s="255"/>
      <c r="L21" s="255"/>
      <c r="M21" s="255"/>
      <c r="N21" s="255"/>
      <c r="O21" s="255"/>
      <c r="P21" s="255"/>
      <c r="Q21" s="255"/>
      <c r="R21" s="256"/>
      <c r="S21" s="238">
        <f>'入力シート（男子）'!R120</f>
        <v>0</v>
      </c>
      <c r="T21" s="239"/>
      <c r="U21" s="239"/>
      <c r="V21" s="240"/>
      <c r="W21" s="238">
        <f>'入力シート（男子）'!O120</f>
        <v>0</v>
      </c>
      <c r="X21" s="239"/>
      <c r="Y21" s="239" t="s">
        <v>86</v>
      </c>
      <c r="Z21" s="239">
        <f>'入力シート（男子）'!P120</f>
        <v>0</v>
      </c>
      <c r="AA21" s="239"/>
      <c r="AB21" s="239" t="s">
        <v>86</v>
      </c>
      <c r="AC21" s="239">
        <f>'入力シート（男子）'!Q120</f>
        <v>0</v>
      </c>
      <c r="AD21" s="240"/>
      <c r="AE21" s="244">
        <f>'入力シート（男子）'!L120</f>
        <v>0</v>
      </c>
      <c r="AF21" s="245"/>
      <c r="AG21" s="245"/>
      <c r="AH21" s="245"/>
      <c r="AI21" s="245"/>
      <c r="AJ21" s="245"/>
      <c r="AK21" s="245"/>
      <c r="AL21" s="245"/>
      <c r="AM21" s="245"/>
      <c r="AN21" s="245"/>
      <c r="AO21" s="245"/>
      <c r="AP21" s="245"/>
      <c r="AQ21" s="245"/>
      <c r="AR21" s="245"/>
      <c r="AS21" s="245"/>
      <c r="AT21" s="246"/>
      <c r="AU21" s="238"/>
      <c r="AV21" s="239"/>
      <c r="AW21" s="239"/>
      <c r="AX21" s="239"/>
      <c r="AY21" s="239"/>
      <c r="AZ21" s="239"/>
      <c r="BA21" s="239"/>
      <c r="BB21" s="239"/>
      <c r="BC21" s="239"/>
      <c r="BD21" s="239"/>
      <c r="BE21" s="239"/>
      <c r="BF21" s="239"/>
      <c r="BG21" s="239"/>
      <c r="BH21" s="240"/>
    </row>
    <row r="22" spans="4:60" ht="21" customHeight="1" x14ac:dyDescent="0.15">
      <c r="D22" s="241"/>
      <c r="E22" s="242"/>
      <c r="F22" s="243"/>
      <c r="G22" s="260" t="str">
        <f>'入力シート（男子）'!D120&amp;"   "&amp;'入力シート（男子）'!F120</f>
        <v xml:space="preserve">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row>
    <row r="23" spans="4:60" x14ac:dyDescent="0.15">
      <c r="D23" s="238">
        <v>5</v>
      </c>
      <c r="E23" s="239"/>
      <c r="F23" s="240"/>
      <c r="G23" s="254" t="str">
        <f>'入力シート（男子）'!H121&amp;"   "&amp;'入力シート（男子）'!J121</f>
        <v xml:space="preserve">   </v>
      </c>
      <c r="H23" s="255"/>
      <c r="I23" s="255"/>
      <c r="J23" s="255"/>
      <c r="K23" s="255"/>
      <c r="L23" s="255"/>
      <c r="M23" s="255"/>
      <c r="N23" s="255"/>
      <c r="O23" s="255"/>
      <c r="P23" s="255"/>
      <c r="Q23" s="255"/>
      <c r="R23" s="256"/>
      <c r="S23" s="238">
        <f>'入力シート（男子）'!R121</f>
        <v>0</v>
      </c>
      <c r="T23" s="239"/>
      <c r="U23" s="239"/>
      <c r="V23" s="240"/>
      <c r="W23" s="238">
        <f>'入力シート（男子）'!O121</f>
        <v>0</v>
      </c>
      <c r="X23" s="239"/>
      <c r="Y23" s="239" t="s">
        <v>86</v>
      </c>
      <c r="Z23" s="239">
        <f>'入力シート（男子）'!P121</f>
        <v>0</v>
      </c>
      <c r="AA23" s="239"/>
      <c r="AB23" s="239" t="s">
        <v>86</v>
      </c>
      <c r="AC23" s="239">
        <f>'入力シート（男子）'!Q121</f>
        <v>0</v>
      </c>
      <c r="AD23" s="240"/>
      <c r="AE23" s="244">
        <f>'入力シート（男子）'!L121</f>
        <v>0</v>
      </c>
      <c r="AF23" s="245"/>
      <c r="AG23" s="245"/>
      <c r="AH23" s="245"/>
      <c r="AI23" s="245"/>
      <c r="AJ23" s="245"/>
      <c r="AK23" s="245"/>
      <c r="AL23" s="245"/>
      <c r="AM23" s="245"/>
      <c r="AN23" s="245"/>
      <c r="AO23" s="245"/>
      <c r="AP23" s="245"/>
      <c r="AQ23" s="245"/>
      <c r="AR23" s="245"/>
      <c r="AS23" s="245"/>
      <c r="AT23" s="246"/>
      <c r="AU23" s="238"/>
      <c r="AV23" s="239"/>
      <c r="AW23" s="239"/>
      <c r="AX23" s="239"/>
      <c r="AY23" s="239"/>
      <c r="AZ23" s="239"/>
      <c r="BA23" s="239"/>
      <c r="BB23" s="239"/>
      <c r="BC23" s="239"/>
      <c r="BD23" s="239"/>
      <c r="BE23" s="239"/>
      <c r="BF23" s="239"/>
      <c r="BG23" s="239"/>
      <c r="BH23" s="240"/>
    </row>
    <row r="24" spans="4:60" ht="21" customHeight="1" x14ac:dyDescent="0.15">
      <c r="D24" s="241"/>
      <c r="E24" s="242"/>
      <c r="F24" s="243"/>
      <c r="G24" s="260" t="str">
        <f>'入力シート（男子）'!D121&amp;"   "&amp;'入力シート（男子）'!F121</f>
        <v xml:space="preserve">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row>
    <row r="25" spans="4:60" x14ac:dyDescent="0.15">
      <c r="D25" s="238">
        <v>6</v>
      </c>
      <c r="E25" s="239"/>
      <c r="F25" s="240"/>
      <c r="G25" s="254" t="str">
        <f>'入力シート（男子）'!H122&amp;"   "&amp;'入力シート（男子）'!J122</f>
        <v xml:space="preserve">   </v>
      </c>
      <c r="H25" s="255"/>
      <c r="I25" s="255"/>
      <c r="J25" s="255"/>
      <c r="K25" s="255"/>
      <c r="L25" s="255"/>
      <c r="M25" s="255"/>
      <c r="N25" s="255"/>
      <c r="O25" s="255"/>
      <c r="P25" s="255"/>
      <c r="Q25" s="255"/>
      <c r="R25" s="256"/>
      <c r="S25" s="238">
        <f>'入力シート（男子）'!R122</f>
        <v>0</v>
      </c>
      <c r="T25" s="239"/>
      <c r="U25" s="239"/>
      <c r="V25" s="240"/>
      <c r="W25" s="238">
        <f>'入力シート（男子）'!O122</f>
        <v>0</v>
      </c>
      <c r="X25" s="239"/>
      <c r="Y25" s="239" t="s">
        <v>86</v>
      </c>
      <c r="Z25" s="239">
        <f>'入力シート（男子）'!P122</f>
        <v>0</v>
      </c>
      <c r="AA25" s="239"/>
      <c r="AB25" s="239" t="s">
        <v>86</v>
      </c>
      <c r="AC25" s="239">
        <f>'入力シート（男子）'!Q122</f>
        <v>0</v>
      </c>
      <c r="AD25" s="240"/>
      <c r="AE25" s="244">
        <f>'入力シート（男子）'!L122</f>
        <v>0</v>
      </c>
      <c r="AF25" s="245"/>
      <c r="AG25" s="245"/>
      <c r="AH25" s="245"/>
      <c r="AI25" s="245"/>
      <c r="AJ25" s="245"/>
      <c r="AK25" s="245"/>
      <c r="AL25" s="245"/>
      <c r="AM25" s="245"/>
      <c r="AN25" s="245"/>
      <c r="AO25" s="245"/>
      <c r="AP25" s="245"/>
      <c r="AQ25" s="245"/>
      <c r="AR25" s="245"/>
      <c r="AS25" s="245"/>
      <c r="AT25" s="246"/>
      <c r="AU25" s="238"/>
      <c r="AV25" s="239"/>
      <c r="AW25" s="239"/>
      <c r="AX25" s="239"/>
      <c r="AY25" s="239"/>
      <c r="AZ25" s="239"/>
      <c r="BA25" s="239"/>
      <c r="BB25" s="239"/>
      <c r="BC25" s="239"/>
      <c r="BD25" s="239"/>
      <c r="BE25" s="239"/>
      <c r="BF25" s="239"/>
      <c r="BG25" s="239"/>
      <c r="BH25" s="240"/>
    </row>
    <row r="26" spans="4:60" ht="21" customHeight="1" x14ac:dyDescent="0.15">
      <c r="D26" s="241"/>
      <c r="E26" s="242"/>
      <c r="F26" s="243"/>
      <c r="G26" s="260" t="str">
        <f>'入力シート（男子）'!D122&amp;"   "&amp;'入力シート（男子）'!F122</f>
        <v xml:space="preserve">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row>
    <row r="27" spans="4:60" x14ac:dyDescent="0.15">
      <c r="D27" s="238">
        <v>7</v>
      </c>
      <c r="E27" s="239"/>
      <c r="F27" s="240"/>
      <c r="G27" s="254" t="str">
        <f>'入力シート（男子）'!H123&amp;"   "&amp;'入力シート（男子）'!J123</f>
        <v xml:space="preserve">   </v>
      </c>
      <c r="H27" s="255"/>
      <c r="I27" s="255"/>
      <c r="J27" s="255"/>
      <c r="K27" s="255"/>
      <c r="L27" s="255"/>
      <c r="M27" s="255"/>
      <c r="N27" s="255"/>
      <c r="O27" s="255"/>
      <c r="P27" s="255"/>
      <c r="Q27" s="255"/>
      <c r="R27" s="256"/>
      <c r="S27" s="238">
        <f>'入力シート（男子）'!R123</f>
        <v>0</v>
      </c>
      <c r="T27" s="239"/>
      <c r="U27" s="239"/>
      <c r="V27" s="240"/>
      <c r="W27" s="238">
        <f>'入力シート（男子）'!O123</f>
        <v>0</v>
      </c>
      <c r="X27" s="239"/>
      <c r="Y27" s="239" t="s">
        <v>86</v>
      </c>
      <c r="Z27" s="239">
        <f>'入力シート（男子）'!P123</f>
        <v>0</v>
      </c>
      <c r="AA27" s="239"/>
      <c r="AB27" s="239" t="s">
        <v>86</v>
      </c>
      <c r="AC27" s="239">
        <f>'入力シート（男子）'!Q123</f>
        <v>0</v>
      </c>
      <c r="AD27" s="240"/>
      <c r="AE27" s="244">
        <f>'入力シート（男子）'!L123</f>
        <v>0</v>
      </c>
      <c r="AF27" s="245"/>
      <c r="AG27" s="245"/>
      <c r="AH27" s="245"/>
      <c r="AI27" s="245"/>
      <c r="AJ27" s="245"/>
      <c r="AK27" s="245"/>
      <c r="AL27" s="245"/>
      <c r="AM27" s="245"/>
      <c r="AN27" s="245"/>
      <c r="AO27" s="245"/>
      <c r="AP27" s="245"/>
      <c r="AQ27" s="245"/>
      <c r="AR27" s="245"/>
      <c r="AS27" s="245"/>
      <c r="AT27" s="246"/>
      <c r="AU27" s="238"/>
      <c r="AV27" s="239"/>
      <c r="AW27" s="239"/>
      <c r="AX27" s="239"/>
      <c r="AY27" s="239"/>
      <c r="AZ27" s="239"/>
      <c r="BA27" s="239"/>
      <c r="BB27" s="239"/>
      <c r="BC27" s="239"/>
      <c r="BD27" s="239"/>
      <c r="BE27" s="239"/>
      <c r="BF27" s="239"/>
      <c r="BG27" s="239"/>
      <c r="BH27" s="240"/>
    </row>
    <row r="28" spans="4:60" ht="21" customHeight="1" x14ac:dyDescent="0.15">
      <c r="D28" s="241"/>
      <c r="E28" s="242"/>
      <c r="F28" s="243"/>
      <c r="G28" s="260" t="str">
        <f>'入力シート（男子）'!D123&amp;"   "&amp;'入力シート（男子）'!F123</f>
        <v xml:space="preserve">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row>
    <row r="29" spans="4:60" ht="13.5" customHeight="1" x14ac:dyDescent="0.15">
      <c r="D29" s="238">
        <v>8</v>
      </c>
      <c r="E29" s="239"/>
      <c r="F29" s="240"/>
      <c r="G29" s="254" t="str">
        <f>IF('入力シート（男子）'!R116="","",'入力シート（男子）'!H116&amp;"   "&amp;'入力シート（男子）'!J116)</f>
        <v/>
      </c>
      <c r="H29" s="255"/>
      <c r="I29" s="255"/>
      <c r="J29" s="255"/>
      <c r="K29" s="255"/>
      <c r="L29" s="255"/>
      <c r="M29" s="255"/>
      <c r="N29" s="255"/>
      <c r="O29" s="255"/>
      <c r="P29" s="255"/>
      <c r="Q29" s="255"/>
      <c r="R29" s="256"/>
      <c r="S29" s="238" t="str">
        <f>IF('入力シート（男子）'!R116="","",'入力シート（男子）'!R116)</f>
        <v/>
      </c>
      <c r="T29" s="239"/>
      <c r="U29" s="239"/>
      <c r="V29" s="240"/>
      <c r="W29" s="238" t="str">
        <f>IF('入力シート（男子）'!R116="","",'入力シート（男子）'!O116)</f>
        <v/>
      </c>
      <c r="X29" s="239"/>
      <c r="Y29" s="239" t="s">
        <v>86</v>
      </c>
      <c r="Z29" s="239" t="str">
        <f>IF('入力シート（男子）'!R116="","",'入力シート（男子）'!P116)</f>
        <v/>
      </c>
      <c r="AA29" s="239"/>
      <c r="AB29" s="239" t="s">
        <v>86</v>
      </c>
      <c r="AC29" s="239" t="str">
        <f>IF('入力シート（男子）'!R116="","",'入力シート（男子）'!Q116)</f>
        <v/>
      </c>
      <c r="AD29" s="240"/>
      <c r="AE29" s="244" t="str">
        <f>IF('入力シート（男子）'!R116="","",'入力シート（男子）'!L116)</f>
        <v/>
      </c>
      <c r="AF29" s="245"/>
      <c r="AG29" s="245"/>
      <c r="AH29" s="245"/>
      <c r="AI29" s="245"/>
      <c r="AJ29" s="245"/>
      <c r="AK29" s="245"/>
      <c r="AL29" s="245"/>
      <c r="AM29" s="245"/>
      <c r="AN29" s="245"/>
      <c r="AO29" s="245"/>
      <c r="AP29" s="245"/>
      <c r="AQ29" s="245"/>
      <c r="AR29" s="245"/>
      <c r="AS29" s="245"/>
      <c r="AT29" s="246"/>
      <c r="AU29" s="232" t="str">
        <f>IF('入力シート（男子）'!R116="","","マネージャー兼")</f>
        <v/>
      </c>
      <c r="AV29" s="233"/>
      <c r="AW29" s="233"/>
      <c r="AX29" s="233"/>
      <c r="AY29" s="233"/>
      <c r="AZ29" s="233"/>
      <c r="BA29" s="233"/>
      <c r="BB29" s="233"/>
      <c r="BC29" s="233"/>
      <c r="BD29" s="233"/>
      <c r="BE29" s="233"/>
      <c r="BF29" s="233"/>
      <c r="BG29" s="233"/>
      <c r="BH29" s="234"/>
    </row>
    <row r="30" spans="4:60" ht="21" customHeight="1" x14ac:dyDescent="0.15">
      <c r="D30" s="241"/>
      <c r="E30" s="242"/>
      <c r="F30" s="243"/>
      <c r="G30" s="260" t="str">
        <f>IF('入力シート（男子）'!R116="","",'入力シート（男子）'!D116&amp;"   "&amp;'入力シート（男子）'!F116)</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35"/>
      <c r="AV30" s="236"/>
      <c r="AW30" s="236"/>
      <c r="AX30" s="236"/>
      <c r="AY30" s="236"/>
      <c r="AZ30" s="236"/>
      <c r="BA30" s="236"/>
      <c r="BB30" s="236"/>
      <c r="BC30" s="236"/>
      <c r="BD30" s="236"/>
      <c r="BE30" s="236"/>
      <c r="BF30" s="236"/>
      <c r="BG30" s="236"/>
      <c r="BH30" s="237"/>
    </row>
    <row r="31" spans="4:60"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60" x14ac:dyDescent="0.15">
      <c r="G32" s="52" t="s">
        <v>89</v>
      </c>
    </row>
    <row r="33" spans="7:60" x14ac:dyDescent="0.15">
      <c r="G33" s="52"/>
    </row>
    <row r="34" spans="7:60" ht="26.25" customHeight="1" x14ac:dyDescent="0.2">
      <c r="T34" s="53"/>
      <c r="AA34" s="273" t="str">
        <f>"令和"&amp;非表示!B3&amp;"年"</f>
        <v>令和7年</v>
      </c>
      <c r="AB34" s="273"/>
      <c r="AC34" s="273"/>
      <c r="AD34" s="273">
        <f>'入力シート（男子）'!E101</f>
        <v>0</v>
      </c>
      <c r="AE34" s="273"/>
      <c r="AF34" s="53" t="s">
        <v>90</v>
      </c>
      <c r="AG34" s="273">
        <f>'入力シート（男子）'!G101</f>
        <v>0</v>
      </c>
      <c r="AH34" s="273"/>
      <c r="AI34" s="53" t="s">
        <v>91</v>
      </c>
      <c r="AN34" s="274" t="s">
        <v>92</v>
      </c>
      <c r="AO34" s="274"/>
      <c r="AP34" s="274"/>
      <c r="AQ34" s="274"/>
      <c r="AR34" s="274"/>
      <c r="AS34" s="274"/>
      <c r="AT34" s="274"/>
      <c r="AU34" s="275" t="str">
        <f>'入力シート（男子）'!D110&amp;"　　"&amp;'入力シート（男子）'!F110</f>
        <v>　　</v>
      </c>
      <c r="AV34" s="275"/>
      <c r="AW34" s="275"/>
      <c r="AX34" s="275"/>
      <c r="AY34" s="275"/>
      <c r="AZ34" s="275"/>
      <c r="BA34" s="275"/>
      <c r="BB34" s="275"/>
      <c r="BC34" s="275"/>
      <c r="BD34" s="275"/>
      <c r="BE34" s="275"/>
      <c r="BF34" s="54"/>
      <c r="BG34" s="274" t="s">
        <v>93</v>
      </c>
      <c r="BH34" s="274"/>
    </row>
  </sheetData>
  <sheetProtection algorithmName="SHA-512" hashValue="XTdVJ//ECg/7hgLSireVbBoA4QWuY4z4mVN9+R0jvU+6VFmamzTZGpmwghs8FKSFH2MCqVIq6knM7nhd72ujAQ==" saltValue="/GGaiRDaTTttUYZT6+6Gfg==" spinCount="100000" sheet="1" objects="1" scenarios="1"/>
  <mergeCells count="152">
    <mergeCell ref="BG34:BH34"/>
    <mergeCell ref="AB27:AB28"/>
    <mergeCell ref="AC27:AD28"/>
    <mergeCell ref="AE27:AT28"/>
    <mergeCell ref="AU27:BH28"/>
    <mergeCell ref="G28:R28"/>
    <mergeCell ref="AA34:AC34"/>
    <mergeCell ref="AD34:AE34"/>
    <mergeCell ref="AG34:AH34"/>
    <mergeCell ref="AN34:AT34"/>
    <mergeCell ref="AU34:BE34"/>
    <mergeCell ref="AU29:BH30"/>
    <mergeCell ref="D27:F28"/>
    <mergeCell ref="G27:R27"/>
    <mergeCell ref="S27:V28"/>
    <mergeCell ref="W27:X28"/>
    <mergeCell ref="Y27:Y28"/>
    <mergeCell ref="Z27:AA28"/>
    <mergeCell ref="Z25:AA26"/>
    <mergeCell ref="AB25:AB26"/>
    <mergeCell ref="AC25:AD26"/>
    <mergeCell ref="D25:F26"/>
    <mergeCell ref="G25:R25"/>
    <mergeCell ref="S25:V26"/>
    <mergeCell ref="W25:X26"/>
    <mergeCell ref="Y25:Y26"/>
    <mergeCell ref="AE25:AT26"/>
    <mergeCell ref="AU25:BH26"/>
    <mergeCell ref="G26:R26"/>
    <mergeCell ref="AB23:AB24"/>
    <mergeCell ref="AC23:AD24"/>
    <mergeCell ref="AE23:AT24"/>
    <mergeCell ref="AU23:BH24"/>
    <mergeCell ref="G24:R24"/>
    <mergeCell ref="Z23:AA24"/>
    <mergeCell ref="D19:F20"/>
    <mergeCell ref="G19:R19"/>
    <mergeCell ref="S19:V20"/>
    <mergeCell ref="W19:X20"/>
    <mergeCell ref="Y19:Y20"/>
    <mergeCell ref="Z19:AA20"/>
    <mergeCell ref="D17:F18"/>
    <mergeCell ref="D23:F24"/>
    <mergeCell ref="G23:R23"/>
    <mergeCell ref="S23:V24"/>
    <mergeCell ref="W23:X24"/>
    <mergeCell ref="Y23:Y24"/>
    <mergeCell ref="G20:R20"/>
    <mergeCell ref="D21:F22"/>
    <mergeCell ref="G21:R21"/>
    <mergeCell ref="S21:V22"/>
    <mergeCell ref="W21:X22"/>
    <mergeCell ref="Y21:Y22"/>
    <mergeCell ref="Z21:AA22"/>
    <mergeCell ref="AE21:AT22"/>
    <mergeCell ref="AU21:BH22"/>
    <mergeCell ref="G22:R22"/>
    <mergeCell ref="AB19:AB20"/>
    <mergeCell ref="AC19:AD20"/>
    <mergeCell ref="AE19:AT20"/>
    <mergeCell ref="AU15:AW16"/>
    <mergeCell ref="AX15:BH16"/>
    <mergeCell ref="G16:R16"/>
    <mergeCell ref="G17:R17"/>
    <mergeCell ref="S17:V18"/>
    <mergeCell ref="W17:X18"/>
    <mergeCell ref="Y17:Y18"/>
    <mergeCell ref="Z17:AA18"/>
    <mergeCell ref="AB17:AB18"/>
    <mergeCell ref="AC17:AD18"/>
    <mergeCell ref="AE17:AT18"/>
    <mergeCell ref="AU17:BH18"/>
    <mergeCell ref="G18:R18"/>
    <mergeCell ref="AU19:BH20"/>
    <mergeCell ref="AB21:AB22"/>
    <mergeCell ref="AC21:AD22"/>
    <mergeCell ref="D15:F16"/>
    <mergeCell ref="G15:R15"/>
    <mergeCell ref="S15:V16"/>
    <mergeCell ref="W15:X16"/>
    <mergeCell ref="Y15:Y16"/>
    <mergeCell ref="Z15:AA16"/>
    <mergeCell ref="AB15:AB16"/>
    <mergeCell ref="AC15:AD16"/>
    <mergeCell ref="AE15:AT16"/>
    <mergeCell ref="BC11:BH12"/>
    <mergeCell ref="G12:N12"/>
    <mergeCell ref="W12:AD12"/>
    <mergeCell ref="AM12:AT12"/>
    <mergeCell ref="G13:R13"/>
    <mergeCell ref="S13:V14"/>
    <mergeCell ref="W13:AD14"/>
    <mergeCell ref="AE13:AT13"/>
    <mergeCell ref="AU13:BH14"/>
    <mergeCell ref="G14:R14"/>
    <mergeCell ref="G11:N11"/>
    <mergeCell ref="O11:V12"/>
    <mergeCell ref="W11:AD11"/>
    <mergeCell ref="AE11:AL12"/>
    <mergeCell ref="AM11:AT11"/>
    <mergeCell ref="AU11:BB12"/>
    <mergeCell ref="AE14:AT14"/>
    <mergeCell ref="G10:N10"/>
    <mergeCell ref="O10:V10"/>
    <mergeCell ref="W10:AD10"/>
    <mergeCell ref="AE10:AL10"/>
    <mergeCell ref="AM10:AT10"/>
    <mergeCell ref="AU10:BB10"/>
    <mergeCell ref="AV8:AX8"/>
    <mergeCell ref="AZ8:BB8"/>
    <mergeCell ref="BD8:BH8"/>
    <mergeCell ref="G9:N9"/>
    <mergeCell ref="O9:V9"/>
    <mergeCell ref="W9:AD9"/>
    <mergeCell ref="AE9:AL9"/>
    <mergeCell ref="AM9:AT9"/>
    <mergeCell ref="AU9:BB9"/>
    <mergeCell ref="BC9:BH10"/>
    <mergeCell ref="G6:J7"/>
    <mergeCell ref="K6:AT7"/>
    <mergeCell ref="AU6:AZ7"/>
    <mergeCell ref="BA6:BH7"/>
    <mergeCell ref="G8:J8"/>
    <mergeCell ref="K8:L8"/>
    <mergeCell ref="M8:O8"/>
    <mergeCell ref="Q8:T8"/>
    <mergeCell ref="U8:AP8"/>
    <mergeCell ref="AQ8:AU8"/>
    <mergeCell ref="BE2:BH3"/>
    <mergeCell ref="B3:E3"/>
    <mergeCell ref="F3:L3"/>
    <mergeCell ref="O3:AN3"/>
    <mergeCell ref="G5:J5"/>
    <mergeCell ref="K5:AT5"/>
    <mergeCell ref="AU5:AZ5"/>
    <mergeCell ref="BA5:BH5"/>
    <mergeCell ref="N1:S2"/>
    <mergeCell ref="T1:AO2"/>
    <mergeCell ref="B2:E2"/>
    <mergeCell ref="F2:L2"/>
    <mergeCell ref="AQ2:AV3"/>
    <mergeCell ref="AW2:BD3"/>
    <mergeCell ref="D29:F30"/>
    <mergeCell ref="G29:R29"/>
    <mergeCell ref="S29:V30"/>
    <mergeCell ref="W29:X30"/>
    <mergeCell ref="Y29:Y30"/>
    <mergeCell ref="Z29:AA30"/>
    <mergeCell ref="AB29:AB30"/>
    <mergeCell ref="AC29:AD30"/>
    <mergeCell ref="AE29:AT30"/>
    <mergeCell ref="G30:R30"/>
  </mergeCells>
  <phoneticPr fontId="6"/>
  <pageMargins left="0.25" right="0.25" top="0.75" bottom="0.75" header="0.3" footer="0.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BH34"/>
  <sheetViews>
    <sheetView showGridLines="0" showZeros="0" view="pageBreakPreview" zoomScale="95" zoomScaleNormal="95" zoomScaleSheetLayoutView="95" workbookViewId="0">
      <selection activeCell="AA34" sqref="AA34:AC34"/>
    </sheetView>
  </sheetViews>
  <sheetFormatPr defaultColWidth="2.375" defaultRowHeight="13.5" x14ac:dyDescent="0.15"/>
  <cols>
    <col min="1" max="16384" width="2.375" style="45"/>
  </cols>
  <sheetData>
    <row r="1" spans="2:60"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60"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f>'入力シート（男子）'!D144</f>
        <v>0</v>
      </c>
      <c r="AX2" s="287"/>
      <c r="AY2" s="287"/>
      <c r="AZ2" s="287"/>
      <c r="BA2" s="287"/>
      <c r="BB2" s="287"/>
      <c r="BC2" s="287"/>
      <c r="BD2" s="288"/>
      <c r="BE2" s="278">
        <v>4</v>
      </c>
      <c r="BF2" s="278"/>
      <c r="BG2" s="278"/>
      <c r="BH2" s="279"/>
    </row>
    <row r="3" spans="2:60" ht="14.25" customHeight="1" thickBot="1" x14ac:dyDescent="0.2">
      <c r="B3" s="266" t="s">
        <v>68</v>
      </c>
      <c r="C3" s="266"/>
      <c r="D3" s="266"/>
      <c r="E3" s="266"/>
      <c r="F3" s="266" t="s">
        <v>69</v>
      </c>
      <c r="G3" s="266"/>
      <c r="H3" s="266"/>
      <c r="I3" s="266"/>
      <c r="J3" s="266"/>
      <c r="K3" s="266"/>
      <c r="L3" s="266"/>
      <c r="N3" s="46"/>
      <c r="O3" s="277" t="s">
        <v>70</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1"/>
      <c r="BE3" s="280"/>
      <c r="BF3" s="280"/>
      <c r="BG3" s="280"/>
      <c r="BH3" s="281"/>
    </row>
    <row r="5" spans="2:60" x14ac:dyDescent="0.15">
      <c r="G5" s="266" t="s">
        <v>71</v>
      </c>
      <c r="H5" s="266"/>
      <c r="I5" s="266"/>
      <c r="J5" s="266"/>
      <c r="K5" s="266" t="str">
        <f>'入力シート（男子）'!D146&amp;'入力シート（男子）'!J146</f>
        <v>こうとうがっこう</v>
      </c>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3" t="s">
        <v>71</v>
      </c>
      <c r="AV5" s="264"/>
      <c r="AW5" s="264"/>
      <c r="AX5" s="264"/>
      <c r="AY5" s="264"/>
      <c r="AZ5" s="265"/>
      <c r="BA5" s="263" t="str">
        <f>'入力シート（男子）'!H155&amp;"   "&amp;'入力シート（男子）'!J155</f>
        <v xml:space="preserve">   </v>
      </c>
      <c r="BB5" s="264"/>
      <c r="BC5" s="264"/>
      <c r="BD5" s="264"/>
      <c r="BE5" s="264"/>
      <c r="BF5" s="264"/>
      <c r="BG5" s="264"/>
      <c r="BH5" s="265"/>
    </row>
    <row r="6" spans="2:60" x14ac:dyDescent="0.15">
      <c r="G6" s="266" t="s">
        <v>72</v>
      </c>
      <c r="H6" s="266"/>
      <c r="I6" s="266"/>
      <c r="J6" s="266"/>
      <c r="K6" s="266" t="str">
        <f>'入力シート（男子）'!D145&amp;'入力シート（男子）'!G145</f>
        <v>高等学校</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38" t="s">
        <v>73</v>
      </c>
      <c r="AV6" s="239"/>
      <c r="AW6" s="239"/>
      <c r="AX6" s="239"/>
      <c r="AY6" s="239"/>
      <c r="AZ6" s="240"/>
      <c r="BA6" s="238" t="str">
        <f>'入力シート（男子）'!D155&amp;"   "&amp;'入力シート（男子）'!F155</f>
        <v xml:space="preserve">   </v>
      </c>
      <c r="BB6" s="239"/>
      <c r="BC6" s="239"/>
      <c r="BD6" s="239"/>
      <c r="BE6" s="239"/>
      <c r="BF6" s="239"/>
      <c r="BG6" s="239"/>
      <c r="BH6" s="240"/>
    </row>
    <row r="7" spans="2:60" x14ac:dyDescent="0.15">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41"/>
      <c r="AV7" s="258"/>
      <c r="AW7" s="258"/>
      <c r="AX7" s="258"/>
      <c r="AY7" s="258"/>
      <c r="AZ7" s="259"/>
      <c r="BA7" s="241"/>
      <c r="BB7" s="242"/>
      <c r="BC7" s="242"/>
      <c r="BD7" s="242"/>
      <c r="BE7" s="242"/>
      <c r="BF7" s="242"/>
      <c r="BG7" s="242"/>
      <c r="BH7" s="243"/>
    </row>
    <row r="8" spans="2:60" ht="26.25" customHeight="1" x14ac:dyDescent="0.15">
      <c r="G8" s="238" t="s">
        <v>74</v>
      </c>
      <c r="H8" s="239"/>
      <c r="I8" s="239"/>
      <c r="J8" s="239"/>
      <c r="K8" s="238" t="s">
        <v>75</v>
      </c>
      <c r="L8" s="239"/>
      <c r="M8" s="268">
        <f>'入力シート（男子）'!D148</f>
        <v>0</v>
      </c>
      <c r="N8" s="268"/>
      <c r="O8" s="268"/>
      <c r="P8" s="47" t="s">
        <v>76</v>
      </c>
      <c r="Q8" s="269">
        <f>'入力シート（男子）'!F148</f>
        <v>0</v>
      </c>
      <c r="R8" s="269"/>
      <c r="S8" s="269"/>
      <c r="T8" s="269"/>
      <c r="U8" s="271">
        <f>'入力シート（男子）'!D149</f>
        <v>0</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f>'入力シート（男子）'!D150</f>
        <v>0</v>
      </c>
      <c r="AW8" s="268"/>
      <c r="AX8" s="268"/>
      <c r="AY8" s="48" t="s">
        <v>76</v>
      </c>
      <c r="AZ8" s="268">
        <f>'入力シート（男子）'!F150</f>
        <v>0</v>
      </c>
      <c r="BA8" s="268"/>
      <c r="BB8" s="268"/>
      <c r="BC8" s="49" t="s">
        <v>76</v>
      </c>
      <c r="BD8" s="269">
        <f>'入力シート（男子）'!H150</f>
        <v>0</v>
      </c>
      <c r="BE8" s="269"/>
      <c r="BF8" s="269"/>
      <c r="BG8" s="269"/>
      <c r="BH8" s="270"/>
    </row>
    <row r="9" spans="2:60" x14ac:dyDescent="0.15">
      <c r="G9" s="263" t="s">
        <v>71</v>
      </c>
      <c r="H9" s="264"/>
      <c r="I9" s="264"/>
      <c r="J9" s="264"/>
      <c r="K9" s="264"/>
      <c r="L9" s="264"/>
      <c r="M9" s="264"/>
      <c r="N9" s="265"/>
      <c r="O9" s="263" t="str">
        <f>'入力シート（男子）'!H156&amp;"   "&amp;'入力シート（男子）'!J156</f>
        <v xml:space="preserve">   </v>
      </c>
      <c r="P9" s="264"/>
      <c r="Q9" s="264"/>
      <c r="R9" s="264"/>
      <c r="S9" s="264"/>
      <c r="T9" s="264"/>
      <c r="U9" s="264"/>
      <c r="V9" s="265"/>
      <c r="W9" s="263" t="s">
        <v>71</v>
      </c>
      <c r="X9" s="264"/>
      <c r="Y9" s="264"/>
      <c r="Z9" s="264"/>
      <c r="AA9" s="264"/>
      <c r="AB9" s="264"/>
      <c r="AC9" s="264"/>
      <c r="AD9" s="265"/>
      <c r="AE9" s="263" t="str">
        <f>'入力シート（男子）'!H157&amp;"   "&amp;'入力シート（男子）'!J157</f>
        <v xml:space="preserve">   </v>
      </c>
      <c r="AF9" s="264"/>
      <c r="AG9" s="264"/>
      <c r="AH9" s="264"/>
      <c r="AI9" s="264"/>
      <c r="AJ9" s="264"/>
      <c r="AK9" s="264"/>
      <c r="AL9" s="265"/>
      <c r="AM9" s="263" t="s">
        <v>71</v>
      </c>
      <c r="AN9" s="264"/>
      <c r="AO9" s="264"/>
      <c r="AP9" s="264"/>
      <c r="AQ9" s="264"/>
      <c r="AR9" s="264"/>
      <c r="AS9" s="264"/>
      <c r="AT9" s="265"/>
      <c r="AU9" s="263" t="str">
        <f>'入力シート（男子）'!H158&amp;"   "&amp;'入力シート（男子）'!J158</f>
        <v xml:space="preserve">   </v>
      </c>
      <c r="AV9" s="264"/>
      <c r="AW9" s="264"/>
      <c r="AX9" s="264"/>
      <c r="AY9" s="264"/>
      <c r="AZ9" s="264"/>
      <c r="BA9" s="264"/>
      <c r="BB9" s="265"/>
      <c r="BC9" s="292" t="s">
        <v>78</v>
      </c>
      <c r="BD9" s="293"/>
      <c r="BE9" s="293"/>
      <c r="BF9" s="293"/>
      <c r="BG9" s="293"/>
      <c r="BH9" s="294"/>
    </row>
    <row r="10" spans="2:60" ht="21" customHeight="1" x14ac:dyDescent="0.15">
      <c r="G10" s="263" t="s">
        <v>79</v>
      </c>
      <c r="H10" s="264"/>
      <c r="I10" s="264"/>
      <c r="J10" s="264"/>
      <c r="K10" s="264"/>
      <c r="L10" s="264"/>
      <c r="M10" s="264"/>
      <c r="N10" s="265"/>
      <c r="O10" s="263" t="str">
        <f>'入力シート（男子）'!D156&amp;"   "&amp;'入力シート（男子）'!F156</f>
        <v xml:space="preserve">   </v>
      </c>
      <c r="P10" s="264"/>
      <c r="Q10" s="264"/>
      <c r="R10" s="264"/>
      <c r="S10" s="264"/>
      <c r="T10" s="264"/>
      <c r="U10" s="264"/>
      <c r="V10" s="265"/>
      <c r="W10" s="263" t="s">
        <v>62</v>
      </c>
      <c r="X10" s="264"/>
      <c r="Y10" s="264"/>
      <c r="Z10" s="264"/>
      <c r="AA10" s="264"/>
      <c r="AB10" s="264"/>
      <c r="AC10" s="264"/>
      <c r="AD10" s="265"/>
      <c r="AE10" s="263" t="str">
        <f>'入力シート（男子）'!D157&amp;"   "&amp;'入力シート（男子）'!F157</f>
        <v xml:space="preserve">   </v>
      </c>
      <c r="AF10" s="264"/>
      <c r="AG10" s="264"/>
      <c r="AH10" s="264"/>
      <c r="AI10" s="264"/>
      <c r="AJ10" s="264"/>
      <c r="AK10" s="264"/>
      <c r="AL10" s="265"/>
      <c r="AM10" s="263" t="s">
        <v>80</v>
      </c>
      <c r="AN10" s="264"/>
      <c r="AO10" s="264"/>
      <c r="AP10" s="264"/>
      <c r="AQ10" s="264"/>
      <c r="AR10" s="264"/>
      <c r="AS10" s="264"/>
      <c r="AT10" s="265"/>
      <c r="AU10" s="263" t="str">
        <f>'入力シート（男子）'!D158&amp;"   "&amp;'入力シート（男子）'!F158</f>
        <v xml:space="preserve">   </v>
      </c>
      <c r="AV10" s="264"/>
      <c r="AW10" s="264"/>
      <c r="AX10" s="264"/>
      <c r="AY10" s="264"/>
      <c r="AZ10" s="264"/>
      <c r="BA10" s="264"/>
      <c r="BB10" s="265"/>
      <c r="BC10" s="295"/>
      <c r="BD10" s="296"/>
      <c r="BE10" s="296"/>
      <c r="BF10" s="296"/>
      <c r="BG10" s="296"/>
      <c r="BH10" s="297"/>
    </row>
    <row r="11" spans="2:60" ht="15" customHeight="1" x14ac:dyDescent="0.15">
      <c r="G11" s="238" t="str">
        <f>"令和"&amp;非表示!$B$3&amp;"年度"</f>
        <v>令和7年度</v>
      </c>
      <c r="H11" s="239"/>
      <c r="I11" s="239"/>
      <c r="J11" s="239"/>
      <c r="K11" s="239"/>
      <c r="L11" s="239"/>
      <c r="M11" s="239"/>
      <c r="N11" s="240"/>
      <c r="O11" s="238">
        <f>'入力シート（男子）'!L156</f>
        <v>0</v>
      </c>
      <c r="P11" s="239"/>
      <c r="Q11" s="239"/>
      <c r="R11" s="239"/>
      <c r="S11" s="239"/>
      <c r="T11" s="239"/>
      <c r="U11" s="239"/>
      <c r="V11" s="239"/>
      <c r="W11" s="238" t="str">
        <f>"令和"&amp;非表示!$B$3&amp;"年度"</f>
        <v>令和7年度</v>
      </c>
      <c r="X11" s="239"/>
      <c r="Y11" s="239"/>
      <c r="Z11" s="239"/>
      <c r="AA11" s="239"/>
      <c r="AB11" s="239"/>
      <c r="AC11" s="239"/>
      <c r="AD11" s="240"/>
      <c r="AE11" s="238">
        <f>'入力シート（男子）'!L157</f>
        <v>0</v>
      </c>
      <c r="AF11" s="239"/>
      <c r="AG11" s="239"/>
      <c r="AH11" s="239"/>
      <c r="AI11" s="239"/>
      <c r="AJ11" s="239"/>
      <c r="AK11" s="239"/>
      <c r="AL11" s="240"/>
      <c r="AM11" s="238" t="str">
        <f>"令和"&amp;非表示!$B$3&amp;"年度"</f>
        <v>令和7年度</v>
      </c>
      <c r="AN11" s="239"/>
      <c r="AO11" s="239"/>
      <c r="AP11" s="239"/>
      <c r="AQ11" s="239"/>
      <c r="AR11" s="239"/>
      <c r="AS11" s="239"/>
      <c r="AT11" s="240"/>
      <c r="AU11" s="238">
        <f>'入力シート（男子）'!L158</f>
        <v>0</v>
      </c>
      <c r="AV11" s="239"/>
      <c r="AW11" s="239"/>
      <c r="AX11" s="239"/>
      <c r="AY11" s="239"/>
      <c r="AZ11" s="239"/>
      <c r="BA11" s="239"/>
      <c r="BB11" s="240"/>
      <c r="BC11" s="238">
        <f>'入力シート（男子）'!S158</f>
        <v>0</v>
      </c>
      <c r="BD11" s="239"/>
      <c r="BE11" s="239"/>
      <c r="BF11" s="239"/>
      <c r="BG11" s="239"/>
      <c r="BH11" s="240"/>
    </row>
    <row r="12" spans="2:60"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t="s">
        <v>81</v>
      </c>
      <c r="AN12" s="242"/>
      <c r="AO12" s="242"/>
      <c r="AP12" s="242"/>
      <c r="AQ12" s="242"/>
      <c r="AR12" s="242"/>
      <c r="AS12" s="242"/>
      <c r="AT12" s="243"/>
      <c r="AU12" s="241"/>
      <c r="AV12" s="242"/>
      <c r="AW12" s="242"/>
      <c r="AX12" s="242"/>
      <c r="AY12" s="242"/>
      <c r="AZ12" s="242"/>
      <c r="BA12" s="242"/>
      <c r="BB12" s="243"/>
      <c r="BC12" s="241"/>
      <c r="BD12" s="242"/>
      <c r="BE12" s="242"/>
      <c r="BF12" s="242"/>
      <c r="BG12" s="242"/>
      <c r="BH12" s="243"/>
    </row>
    <row r="13" spans="2:60"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60"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60" x14ac:dyDescent="0.15">
      <c r="D15" s="238">
        <v>1</v>
      </c>
      <c r="E15" s="239"/>
      <c r="F15" s="240"/>
      <c r="G15" s="254" t="str">
        <f>'入力シート（男子）'!H159&amp;"   "&amp;'入力シート（男子）'!J159</f>
        <v xml:space="preserve">   </v>
      </c>
      <c r="H15" s="255"/>
      <c r="I15" s="255"/>
      <c r="J15" s="255"/>
      <c r="K15" s="255"/>
      <c r="L15" s="255"/>
      <c r="M15" s="255"/>
      <c r="N15" s="255"/>
      <c r="O15" s="255"/>
      <c r="P15" s="255"/>
      <c r="Q15" s="255"/>
      <c r="R15" s="256"/>
      <c r="S15" s="238">
        <f>'入力シート（男子）'!R159</f>
        <v>0</v>
      </c>
      <c r="T15" s="239"/>
      <c r="U15" s="239"/>
      <c r="V15" s="240"/>
      <c r="W15" s="238">
        <f>'入力シート（男子）'!O159</f>
        <v>0</v>
      </c>
      <c r="X15" s="239"/>
      <c r="Y15" s="239" t="s">
        <v>86</v>
      </c>
      <c r="Z15" s="239">
        <f>'入力シート（男子）'!P159</f>
        <v>0</v>
      </c>
      <c r="AA15" s="239"/>
      <c r="AB15" s="239" t="s">
        <v>86</v>
      </c>
      <c r="AC15" s="239">
        <f>'入力シート（男子）'!Q159</f>
        <v>0</v>
      </c>
      <c r="AD15" s="240"/>
      <c r="AE15" s="244">
        <f>'入力シート（男子）'!L159</f>
        <v>0</v>
      </c>
      <c r="AF15" s="245"/>
      <c r="AG15" s="245"/>
      <c r="AH15" s="245"/>
      <c r="AI15" s="245"/>
      <c r="AJ15" s="245"/>
      <c r="AK15" s="245"/>
      <c r="AL15" s="245"/>
      <c r="AM15" s="245"/>
      <c r="AN15" s="245"/>
      <c r="AO15" s="245"/>
      <c r="AP15" s="245"/>
      <c r="AQ15" s="245"/>
      <c r="AR15" s="245"/>
      <c r="AS15" s="245"/>
      <c r="AT15" s="246"/>
      <c r="AU15" s="250" t="s">
        <v>87</v>
      </c>
      <c r="AV15" s="251"/>
      <c r="AW15" s="251"/>
      <c r="AX15" s="239"/>
      <c r="AY15" s="239"/>
      <c r="AZ15" s="239"/>
      <c r="BA15" s="239"/>
      <c r="BB15" s="239"/>
      <c r="BC15" s="239"/>
      <c r="BD15" s="239"/>
      <c r="BE15" s="239"/>
      <c r="BF15" s="239"/>
      <c r="BG15" s="239"/>
      <c r="BH15" s="240"/>
    </row>
    <row r="16" spans="2:60" ht="21" customHeight="1" x14ac:dyDescent="0.15">
      <c r="D16" s="241"/>
      <c r="E16" s="242"/>
      <c r="F16" s="243"/>
      <c r="G16" s="260" t="str">
        <f>'入力シート（男子）'!D159&amp;"   "&amp;'入力シート（男子）'!F159</f>
        <v xml:space="preserve">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42"/>
      <c r="AY16" s="242"/>
      <c r="AZ16" s="242"/>
      <c r="BA16" s="242"/>
      <c r="BB16" s="242"/>
      <c r="BC16" s="242"/>
      <c r="BD16" s="242"/>
      <c r="BE16" s="242"/>
      <c r="BF16" s="242"/>
      <c r="BG16" s="242"/>
      <c r="BH16" s="243"/>
    </row>
    <row r="17" spans="4:60" x14ac:dyDescent="0.15">
      <c r="D17" s="238">
        <v>2</v>
      </c>
      <c r="E17" s="239"/>
      <c r="F17" s="240"/>
      <c r="G17" s="254" t="str">
        <f>'入力シート（男子）'!H160&amp;"   "&amp;'入力シート（男子）'!J160</f>
        <v xml:space="preserve">   </v>
      </c>
      <c r="H17" s="255"/>
      <c r="I17" s="255"/>
      <c r="J17" s="255"/>
      <c r="K17" s="255"/>
      <c r="L17" s="255"/>
      <c r="M17" s="255"/>
      <c r="N17" s="255"/>
      <c r="O17" s="255"/>
      <c r="P17" s="255"/>
      <c r="Q17" s="255"/>
      <c r="R17" s="256"/>
      <c r="S17" s="238">
        <f>'入力シート（男子）'!R160</f>
        <v>0</v>
      </c>
      <c r="T17" s="239"/>
      <c r="U17" s="239"/>
      <c r="V17" s="240"/>
      <c r="W17" s="238">
        <f>'入力シート（男子）'!O160</f>
        <v>0</v>
      </c>
      <c r="X17" s="239"/>
      <c r="Y17" s="239" t="s">
        <v>86</v>
      </c>
      <c r="Z17" s="239">
        <f>'入力シート（男子）'!P160</f>
        <v>0</v>
      </c>
      <c r="AA17" s="239"/>
      <c r="AB17" s="239" t="s">
        <v>86</v>
      </c>
      <c r="AC17" s="239">
        <f>'入力シート（男子）'!Q160</f>
        <v>0</v>
      </c>
      <c r="AD17" s="240"/>
      <c r="AE17" s="244">
        <f>'入力シート（男子）'!L160</f>
        <v>0</v>
      </c>
      <c r="AF17" s="245"/>
      <c r="AG17" s="245"/>
      <c r="AH17" s="245"/>
      <c r="AI17" s="245"/>
      <c r="AJ17" s="245"/>
      <c r="AK17" s="245"/>
      <c r="AL17" s="245"/>
      <c r="AM17" s="245"/>
      <c r="AN17" s="245"/>
      <c r="AO17" s="245"/>
      <c r="AP17" s="245"/>
      <c r="AQ17" s="245"/>
      <c r="AR17" s="245"/>
      <c r="AS17" s="245"/>
      <c r="AT17" s="246"/>
      <c r="AU17" s="238"/>
      <c r="AV17" s="239"/>
      <c r="AW17" s="239"/>
      <c r="AX17" s="239"/>
      <c r="AY17" s="239"/>
      <c r="AZ17" s="239"/>
      <c r="BA17" s="239"/>
      <c r="BB17" s="239"/>
      <c r="BC17" s="239"/>
      <c r="BD17" s="239"/>
      <c r="BE17" s="239"/>
      <c r="BF17" s="239"/>
      <c r="BG17" s="239"/>
      <c r="BH17" s="240"/>
    </row>
    <row r="18" spans="4:60" ht="21" customHeight="1" x14ac:dyDescent="0.15">
      <c r="D18" s="241"/>
      <c r="E18" s="242"/>
      <c r="F18" s="243"/>
      <c r="G18" s="260" t="str">
        <f>'入力シート（男子）'!D160&amp;"   "&amp;'入力シート（男子）'!F160</f>
        <v xml:space="preserve">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row>
    <row r="19" spans="4:60" x14ac:dyDescent="0.15">
      <c r="D19" s="238">
        <v>3</v>
      </c>
      <c r="E19" s="239"/>
      <c r="F19" s="240"/>
      <c r="G19" s="254" t="str">
        <f>'入力シート（男子）'!H161&amp;"   "&amp;'入力シート（男子）'!J161</f>
        <v xml:space="preserve">   </v>
      </c>
      <c r="H19" s="255"/>
      <c r="I19" s="255"/>
      <c r="J19" s="255"/>
      <c r="K19" s="255"/>
      <c r="L19" s="255"/>
      <c r="M19" s="255"/>
      <c r="N19" s="255"/>
      <c r="O19" s="255"/>
      <c r="P19" s="255"/>
      <c r="Q19" s="255"/>
      <c r="R19" s="256"/>
      <c r="S19" s="238">
        <f>'入力シート（男子）'!R161</f>
        <v>0</v>
      </c>
      <c r="T19" s="239"/>
      <c r="U19" s="239"/>
      <c r="V19" s="240"/>
      <c r="W19" s="238">
        <f>'入力シート（男子）'!O161</f>
        <v>0</v>
      </c>
      <c r="X19" s="239"/>
      <c r="Y19" s="239" t="s">
        <v>86</v>
      </c>
      <c r="Z19" s="239">
        <f>'入力シート（男子）'!P161</f>
        <v>0</v>
      </c>
      <c r="AA19" s="239"/>
      <c r="AB19" s="239" t="s">
        <v>86</v>
      </c>
      <c r="AC19" s="239">
        <f>'入力シート（男子）'!Q161</f>
        <v>0</v>
      </c>
      <c r="AD19" s="240"/>
      <c r="AE19" s="244">
        <f>'入力シート（男子）'!L161</f>
        <v>0</v>
      </c>
      <c r="AF19" s="245"/>
      <c r="AG19" s="245"/>
      <c r="AH19" s="245"/>
      <c r="AI19" s="245"/>
      <c r="AJ19" s="245"/>
      <c r="AK19" s="245"/>
      <c r="AL19" s="245"/>
      <c r="AM19" s="245"/>
      <c r="AN19" s="245"/>
      <c r="AO19" s="245"/>
      <c r="AP19" s="245"/>
      <c r="AQ19" s="245"/>
      <c r="AR19" s="245"/>
      <c r="AS19" s="245"/>
      <c r="AT19" s="246"/>
      <c r="AU19" s="238"/>
      <c r="AV19" s="239"/>
      <c r="AW19" s="239"/>
      <c r="AX19" s="239"/>
      <c r="AY19" s="239"/>
      <c r="AZ19" s="239"/>
      <c r="BA19" s="239"/>
      <c r="BB19" s="239"/>
      <c r="BC19" s="239"/>
      <c r="BD19" s="239"/>
      <c r="BE19" s="239"/>
      <c r="BF19" s="239"/>
      <c r="BG19" s="239"/>
      <c r="BH19" s="240"/>
    </row>
    <row r="20" spans="4:60" ht="21" customHeight="1" x14ac:dyDescent="0.15">
      <c r="D20" s="241"/>
      <c r="E20" s="242"/>
      <c r="F20" s="243"/>
      <c r="G20" s="260" t="str">
        <f>'入力シート（男子）'!D161&amp;"   "&amp;'入力シート（男子）'!F161</f>
        <v xml:space="preserve">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row>
    <row r="21" spans="4:60" x14ac:dyDescent="0.15">
      <c r="D21" s="238">
        <v>4</v>
      </c>
      <c r="E21" s="239"/>
      <c r="F21" s="240"/>
      <c r="G21" s="254" t="str">
        <f>'入力シート（男子）'!H162&amp;"   "&amp;'入力シート（男子）'!J162</f>
        <v xml:space="preserve">   </v>
      </c>
      <c r="H21" s="255"/>
      <c r="I21" s="255"/>
      <c r="J21" s="255"/>
      <c r="K21" s="255"/>
      <c r="L21" s="255"/>
      <c r="M21" s="255"/>
      <c r="N21" s="255"/>
      <c r="O21" s="255"/>
      <c r="P21" s="255"/>
      <c r="Q21" s="255"/>
      <c r="R21" s="256"/>
      <c r="S21" s="238">
        <f>'入力シート（男子）'!R162</f>
        <v>0</v>
      </c>
      <c r="T21" s="239"/>
      <c r="U21" s="239"/>
      <c r="V21" s="240"/>
      <c r="W21" s="238">
        <f>'入力シート（男子）'!O162</f>
        <v>0</v>
      </c>
      <c r="X21" s="239"/>
      <c r="Y21" s="239" t="s">
        <v>86</v>
      </c>
      <c r="Z21" s="239">
        <f>'入力シート（男子）'!P162</f>
        <v>0</v>
      </c>
      <c r="AA21" s="239"/>
      <c r="AB21" s="239" t="s">
        <v>86</v>
      </c>
      <c r="AC21" s="239">
        <f>'入力シート（男子）'!Q162</f>
        <v>0</v>
      </c>
      <c r="AD21" s="240"/>
      <c r="AE21" s="244">
        <f>'入力シート（男子）'!L162</f>
        <v>0</v>
      </c>
      <c r="AF21" s="245"/>
      <c r="AG21" s="245"/>
      <c r="AH21" s="245"/>
      <c r="AI21" s="245"/>
      <c r="AJ21" s="245"/>
      <c r="AK21" s="245"/>
      <c r="AL21" s="245"/>
      <c r="AM21" s="245"/>
      <c r="AN21" s="245"/>
      <c r="AO21" s="245"/>
      <c r="AP21" s="245"/>
      <c r="AQ21" s="245"/>
      <c r="AR21" s="245"/>
      <c r="AS21" s="245"/>
      <c r="AT21" s="246"/>
      <c r="AU21" s="238"/>
      <c r="AV21" s="239"/>
      <c r="AW21" s="239"/>
      <c r="AX21" s="239"/>
      <c r="AY21" s="239"/>
      <c r="AZ21" s="239"/>
      <c r="BA21" s="239"/>
      <c r="BB21" s="239"/>
      <c r="BC21" s="239"/>
      <c r="BD21" s="239"/>
      <c r="BE21" s="239"/>
      <c r="BF21" s="239"/>
      <c r="BG21" s="239"/>
      <c r="BH21" s="240"/>
    </row>
    <row r="22" spans="4:60" ht="21" customHeight="1" x14ac:dyDescent="0.15">
      <c r="D22" s="241"/>
      <c r="E22" s="242"/>
      <c r="F22" s="243"/>
      <c r="G22" s="260" t="str">
        <f>'入力シート（男子）'!D162&amp;"   "&amp;'入力シート（男子）'!F162</f>
        <v xml:space="preserve">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row>
    <row r="23" spans="4:60" x14ac:dyDescent="0.15">
      <c r="D23" s="238">
        <v>5</v>
      </c>
      <c r="E23" s="239"/>
      <c r="F23" s="240"/>
      <c r="G23" s="254" t="str">
        <f>'入力シート（男子）'!H163&amp;"   "&amp;'入力シート（男子）'!J163</f>
        <v xml:space="preserve">   </v>
      </c>
      <c r="H23" s="255"/>
      <c r="I23" s="255"/>
      <c r="J23" s="255"/>
      <c r="K23" s="255"/>
      <c r="L23" s="255"/>
      <c r="M23" s="255"/>
      <c r="N23" s="255"/>
      <c r="O23" s="255"/>
      <c r="P23" s="255"/>
      <c r="Q23" s="255"/>
      <c r="R23" s="256"/>
      <c r="S23" s="238">
        <f>'入力シート（男子）'!R163</f>
        <v>0</v>
      </c>
      <c r="T23" s="239"/>
      <c r="U23" s="239"/>
      <c r="V23" s="240"/>
      <c r="W23" s="238">
        <f>'入力シート（男子）'!O163</f>
        <v>0</v>
      </c>
      <c r="X23" s="239"/>
      <c r="Y23" s="239" t="s">
        <v>86</v>
      </c>
      <c r="Z23" s="239">
        <f>'入力シート（男子）'!P163</f>
        <v>0</v>
      </c>
      <c r="AA23" s="239"/>
      <c r="AB23" s="239" t="s">
        <v>86</v>
      </c>
      <c r="AC23" s="239">
        <f>'入力シート（男子）'!Q163</f>
        <v>0</v>
      </c>
      <c r="AD23" s="240"/>
      <c r="AE23" s="244">
        <f>'入力シート（男子）'!L163</f>
        <v>0</v>
      </c>
      <c r="AF23" s="245"/>
      <c r="AG23" s="245"/>
      <c r="AH23" s="245"/>
      <c r="AI23" s="245"/>
      <c r="AJ23" s="245"/>
      <c r="AK23" s="245"/>
      <c r="AL23" s="245"/>
      <c r="AM23" s="245"/>
      <c r="AN23" s="245"/>
      <c r="AO23" s="245"/>
      <c r="AP23" s="245"/>
      <c r="AQ23" s="245"/>
      <c r="AR23" s="245"/>
      <c r="AS23" s="245"/>
      <c r="AT23" s="246"/>
      <c r="AU23" s="238"/>
      <c r="AV23" s="239"/>
      <c r="AW23" s="239"/>
      <c r="AX23" s="239"/>
      <c r="AY23" s="239"/>
      <c r="AZ23" s="239"/>
      <c r="BA23" s="239"/>
      <c r="BB23" s="239"/>
      <c r="BC23" s="239"/>
      <c r="BD23" s="239"/>
      <c r="BE23" s="239"/>
      <c r="BF23" s="239"/>
      <c r="BG23" s="239"/>
      <c r="BH23" s="240"/>
    </row>
    <row r="24" spans="4:60" ht="21" customHeight="1" x14ac:dyDescent="0.15">
      <c r="D24" s="241"/>
      <c r="E24" s="242"/>
      <c r="F24" s="243"/>
      <c r="G24" s="260" t="str">
        <f>'入力シート（男子）'!D163&amp;"   "&amp;'入力シート（男子）'!F163</f>
        <v xml:space="preserve">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row>
    <row r="25" spans="4:60" x14ac:dyDescent="0.15">
      <c r="D25" s="238">
        <v>6</v>
      </c>
      <c r="E25" s="239"/>
      <c r="F25" s="240"/>
      <c r="G25" s="254" t="str">
        <f>'入力シート（男子）'!H164&amp;"   "&amp;'入力シート（男子）'!J164</f>
        <v xml:space="preserve">   </v>
      </c>
      <c r="H25" s="255"/>
      <c r="I25" s="255"/>
      <c r="J25" s="255"/>
      <c r="K25" s="255"/>
      <c r="L25" s="255"/>
      <c r="M25" s="255"/>
      <c r="N25" s="255"/>
      <c r="O25" s="255"/>
      <c r="P25" s="255"/>
      <c r="Q25" s="255"/>
      <c r="R25" s="256"/>
      <c r="S25" s="238">
        <f>'入力シート（男子）'!R164</f>
        <v>0</v>
      </c>
      <c r="T25" s="239"/>
      <c r="U25" s="239"/>
      <c r="V25" s="240"/>
      <c r="W25" s="238">
        <f>'入力シート（男子）'!O164</f>
        <v>0</v>
      </c>
      <c r="X25" s="239"/>
      <c r="Y25" s="239" t="s">
        <v>86</v>
      </c>
      <c r="Z25" s="239">
        <f>'入力シート（男子）'!P164</f>
        <v>0</v>
      </c>
      <c r="AA25" s="239"/>
      <c r="AB25" s="239" t="s">
        <v>86</v>
      </c>
      <c r="AC25" s="239">
        <f>'入力シート（男子）'!Q164</f>
        <v>0</v>
      </c>
      <c r="AD25" s="240"/>
      <c r="AE25" s="244">
        <f>'入力シート（男子）'!L164</f>
        <v>0</v>
      </c>
      <c r="AF25" s="245"/>
      <c r="AG25" s="245"/>
      <c r="AH25" s="245"/>
      <c r="AI25" s="245"/>
      <c r="AJ25" s="245"/>
      <c r="AK25" s="245"/>
      <c r="AL25" s="245"/>
      <c r="AM25" s="245"/>
      <c r="AN25" s="245"/>
      <c r="AO25" s="245"/>
      <c r="AP25" s="245"/>
      <c r="AQ25" s="245"/>
      <c r="AR25" s="245"/>
      <c r="AS25" s="245"/>
      <c r="AT25" s="246"/>
      <c r="AU25" s="238"/>
      <c r="AV25" s="239"/>
      <c r="AW25" s="239"/>
      <c r="AX25" s="239"/>
      <c r="AY25" s="239"/>
      <c r="AZ25" s="239"/>
      <c r="BA25" s="239"/>
      <c r="BB25" s="239"/>
      <c r="BC25" s="239"/>
      <c r="BD25" s="239"/>
      <c r="BE25" s="239"/>
      <c r="BF25" s="239"/>
      <c r="BG25" s="239"/>
      <c r="BH25" s="240"/>
    </row>
    <row r="26" spans="4:60" ht="21" customHeight="1" x14ac:dyDescent="0.15">
      <c r="D26" s="241"/>
      <c r="E26" s="242"/>
      <c r="F26" s="243"/>
      <c r="G26" s="260" t="str">
        <f>'入力シート（男子）'!D164&amp;"   "&amp;'入力シート（男子）'!F164</f>
        <v xml:space="preserve">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row>
    <row r="27" spans="4:60" x14ac:dyDescent="0.15">
      <c r="D27" s="238">
        <v>7</v>
      </c>
      <c r="E27" s="239"/>
      <c r="F27" s="240"/>
      <c r="G27" s="254" t="str">
        <f>'入力シート（男子）'!H165&amp;"   "&amp;'入力シート（男子）'!J165</f>
        <v xml:space="preserve">   </v>
      </c>
      <c r="H27" s="255"/>
      <c r="I27" s="255"/>
      <c r="J27" s="255"/>
      <c r="K27" s="255"/>
      <c r="L27" s="255"/>
      <c r="M27" s="255"/>
      <c r="N27" s="255"/>
      <c r="O27" s="255"/>
      <c r="P27" s="255"/>
      <c r="Q27" s="255"/>
      <c r="R27" s="256"/>
      <c r="S27" s="238">
        <f>'入力シート（男子）'!R165</f>
        <v>0</v>
      </c>
      <c r="T27" s="239"/>
      <c r="U27" s="239"/>
      <c r="V27" s="240"/>
      <c r="W27" s="238">
        <f>'入力シート（男子）'!O165</f>
        <v>0</v>
      </c>
      <c r="X27" s="239"/>
      <c r="Y27" s="239" t="s">
        <v>86</v>
      </c>
      <c r="Z27" s="239">
        <f>'入力シート（男子）'!P165</f>
        <v>0</v>
      </c>
      <c r="AA27" s="239"/>
      <c r="AB27" s="239" t="s">
        <v>86</v>
      </c>
      <c r="AC27" s="239">
        <f>'入力シート（男子）'!Q165</f>
        <v>0</v>
      </c>
      <c r="AD27" s="240"/>
      <c r="AE27" s="244">
        <f>'入力シート（男子）'!L165</f>
        <v>0</v>
      </c>
      <c r="AF27" s="245"/>
      <c r="AG27" s="245"/>
      <c r="AH27" s="245"/>
      <c r="AI27" s="245"/>
      <c r="AJ27" s="245"/>
      <c r="AK27" s="245"/>
      <c r="AL27" s="245"/>
      <c r="AM27" s="245"/>
      <c r="AN27" s="245"/>
      <c r="AO27" s="245"/>
      <c r="AP27" s="245"/>
      <c r="AQ27" s="245"/>
      <c r="AR27" s="245"/>
      <c r="AS27" s="245"/>
      <c r="AT27" s="246"/>
      <c r="AU27" s="238"/>
      <c r="AV27" s="239"/>
      <c r="AW27" s="239"/>
      <c r="AX27" s="239"/>
      <c r="AY27" s="239"/>
      <c r="AZ27" s="239"/>
      <c r="BA27" s="239"/>
      <c r="BB27" s="239"/>
      <c r="BC27" s="239"/>
      <c r="BD27" s="239"/>
      <c r="BE27" s="239"/>
      <c r="BF27" s="239"/>
      <c r="BG27" s="239"/>
      <c r="BH27" s="240"/>
    </row>
    <row r="28" spans="4:60" ht="21" customHeight="1" x14ac:dyDescent="0.15">
      <c r="D28" s="241"/>
      <c r="E28" s="242"/>
      <c r="F28" s="243"/>
      <c r="G28" s="260" t="str">
        <f>'入力シート（男子）'!D165&amp;"   "&amp;'入力シート（男子）'!F165</f>
        <v xml:space="preserve">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row>
    <row r="29" spans="4:60" ht="13.5" customHeight="1" x14ac:dyDescent="0.15">
      <c r="D29" s="238">
        <v>8</v>
      </c>
      <c r="E29" s="239"/>
      <c r="F29" s="240"/>
      <c r="G29" s="254" t="str">
        <f>IF('入力シート（男子）'!R158="","",'入力シート（男子）'!H158&amp;"   "&amp;'入力シート（男子）'!J158)</f>
        <v/>
      </c>
      <c r="H29" s="255"/>
      <c r="I29" s="255"/>
      <c r="J29" s="255"/>
      <c r="K29" s="255"/>
      <c r="L29" s="255"/>
      <c r="M29" s="255"/>
      <c r="N29" s="255"/>
      <c r="O29" s="255"/>
      <c r="P29" s="255"/>
      <c r="Q29" s="255"/>
      <c r="R29" s="256"/>
      <c r="S29" s="238" t="str">
        <f>IF('入力シート（男子）'!R158="","",'入力シート（男子）'!R158)</f>
        <v/>
      </c>
      <c r="T29" s="239"/>
      <c r="U29" s="239"/>
      <c r="V29" s="240"/>
      <c r="W29" s="238" t="str">
        <f>IF('入力シート（男子）'!R158="","",'入力シート（男子）'!O158)</f>
        <v/>
      </c>
      <c r="X29" s="239"/>
      <c r="Y29" s="239" t="s">
        <v>86</v>
      </c>
      <c r="Z29" s="239" t="str">
        <f>IF('入力シート（男子）'!R158="","",'入力シート（男子）'!P158)</f>
        <v/>
      </c>
      <c r="AA29" s="239"/>
      <c r="AB29" s="239" t="s">
        <v>86</v>
      </c>
      <c r="AC29" s="239" t="str">
        <f>IF('入力シート（男子）'!R158="","",'入力シート（男子）'!Q158)</f>
        <v/>
      </c>
      <c r="AD29" s="240"/>
      <c r="AE29" s="244" t="str">
        <f>IF('入力シート（男子）'!R158="","",'入力シート（男子）'!L158)</f>
        <v/>
      </c>
      <c r="AF29" s="245"/>
      <c r="AG29" s="245"/>
      <c r="AH29" s="245"/>
      <c r="AI29" s="245"/>
      <c r="AJ29" s="245"/>
      <c r="AK29" s="245"/>
      <c r="AL29" s="245"/>
      <c r="AM29" s="245"/>
      <c r="AN29" s="245"/>
      <c r="AO29" s="245"/>
      <c r="AP29" s="245"/>
      <c r="AQ29" s="245"/>
      <c r="AR29" s="245"/>
      <c r="AS29" s="245"/>
      <c r="AT29" s="246"/>
      <c r="AU29" s="232" t="str">
        <f>IF('入力シート（男子）'!R158="","","マネージャー兼")</f>
        <v/>
      </c>
      <c r="AV29" s="233"/>
      <c r="AW29" s="233"/>
      <c r="AX29" s="233"/>
      <c r="AY29" s="233"/>
      <c r="AZ29" s="233"/>
      <c r="BA29" s="233"/>
      <c r="BB29" s="233"/>
      <c r="BC29" s="233"/>
      <c r="BD29" s="233"/>
      <c r="BE29" s="233"/>
      <c r="BF29" s="233"/>
      <c r="BG29" s="233"/>
      <c r="BH29" s="234"/>
    </row>
    <row r="30" spans="4:60" ht="21" customHeight="1" x14ac:dyDescent="0.15">
      <c r="D30" s="241"/>
      <c r="E30" s="242"/>
      <c r="F30" s="243"/>
      <c r="G30" s="260" t="str">
        <f>IF('入力シート（男子）'!R158="","",'入力シート（男子）'!D158&amp;"   "&amp;'入力シート（男子）'!F158)</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35"/>
      <c r="AV30" s="236"/>
      <c r="AW30" s="236"/>
      <c r="AX30" s="236"/>
      <c r="AY30" s="236"/>
      <c r="AZ30" s="236"/>
      <c r="BA30" s="236"/>
      <c r="BB30" s="236"/>
      <c r="BC30" s="236"/>
      <c r="BD30" s="236"/>
      <c r="BE30" s="236"/>
      <c r="BF30" s="236"/>
      <c r="BG30" s="236"/>
      <c r="BH30" s="237"/>
    </row>
    <row r="31" spans="4:60"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60" x14ac:dyDescent="0.15">
      <c r="G32" s="52" t="s">
        <v>89</v>
      </c>
    </row>
    <row r="33" spans="7:60" x14ac:dyDescent="0.15">
      <c r="G33" s="52"/>
    </row>
    <row r="34" spans="7:60" ht="26.25" customHeight="1" x14ac:dyDescent="0.2">
      <c r="T34" s="53"/>
      <c r="AA34" s="273" t="str">
        <f>"令和"&amp;非表示!B3&amp;"年"</f>
        <v>令和7年</v>
      </c>
      <c r="AB34" s="273"/>
      <c r="AC34" s="273"/>
      <c r="AD34" s="273">
        <f>'入力シート（男子）'!E143</f>
        <v>0</v>
      </c>
      <c r="AE34" s="273"/>
      <c r="AF34" s="53" t="s">
        <v>90</v>
      </c>
      <c r="AG34" s="273">
        <f>'入力シート（男子）'!G143</f>
        <v>0</v>
      </c>
      <c r="AH34" s="273"/>
      <c r="AI34" s="53" t="s">
        <v>91</v>
      </c>
      <c r="AN34" s="274" t="s">
        <v>92</v>
      </c>
      <c r="AO34" s="274"/>
      <c r="AP34" s="274"/>
      <c r="AQ34" s="274"/>
      <c r="AR34" s="274"/>
      <c r="AS34" s="274"/>
      <c r="AT34" s="274"/>
      <c r="AU34" s="275" t="str">
        <f>'入力シート（男子）'!D152&amp;"　　"&amp;'入力シート（男子）'!F152</f>
        <v>　　</v>
      </c>
      <c r="AV34" s="275"/>
      <c r="AW34" s="275"/>
      <c r="AX34" s="275"/>
      <c r="AY34" s="275"/>
      <c r="AZ34" s="275"/>
      <c r="BA34" s="275"/>
      <c r="BB34" s="275"/>
      <c r="BC34" s="275"/>
      <c r="BD34" s="275"/>
      <c r="BE34" s="275"/>
      <c r="BF34" s="54"/>
      <c r="BG34" s="274" t="s">
        <v>93</v>
      </c>
      <c r="BH34" s="274"/>
    </row>
  </sheetData>
  <sheetProtection algorithmName="SHA-512" hashValue="/sTg9zfhvizVEp5Qc6DTk12SoNDyVddd+m3IApm5rxAIHnaOgJ/3VsW8MuHkMZwXHq/eaTw/40+HImAXoQc5fw==" saltValue="Y/PsDmM9qJCog5lJYwhyUA==" spinCount="100000" sheet="1" objects="1" scenarios="1"/>
  <mergeCells count="152">
    <mergeCell ref="BG34:BH34"/>
    <mergeCell ref="AB27:AB28"/>
    <mergeCell ref="AC27:AD28"/>
    <mergeCell ref="AE27:AT28"/>
    <mergeCell ref="AU27:BH28"/>
    <mergeCell ref="G28:R28"/>
    <mergeCell ref="AA34:AC34"/>
    <mergeCell ref="AD34:AE34"/>
    <mergeCell ref="AG34:AH34"/>
    <mergeCell ref="AN34:AT34"/>
    <mergeCell ref="AU34:BE34"/>
    <mergeCell ref="AU29:BH30"/>
    <mergeCell ref="D27:F28"/>
    <mergeCell ref="G27:R27"/>
    <mergeCell ref="S27:V28"/>
    <mergeCell ref="W27:X28"/>
    <mergeCell ref="Y27:Y28"/>
    <mergeCell ref="Z27:AA28"/>
    <mergeCell ref="Z25:AA26"/>
    <mergeCell ref="AB25:AB26"/>
    <mergeCell ref="AC25:AD26"/>
    <mergeCell ref="D25:F26"/>
    <mergeCell ref="G25:R25"/>
    <mergeCell ref="S25:V26"/>
    <mergeCell ref="W25:X26"/>
    <mergeCell ref="Y25:Y26"/>
    <mergeCell ref="AE25:AT26"/>
    <mergeCell ref="AU25:BH26"/>
    <mergeCell ref="G26:R26"/>
    <mergeCell ref="AB23:AB24"/>
    <mergeCell ref="AC23:AD24"/>
    <mergeCell ref="AE23:AT24"/>
    <mergeCell ref="AU23:BH24"/>
    <mergeCell ref="G24:R24"/>
    <mergeCell ref="Z23:AA24"/>
    <mergeCell ref="D19:F20"/>
    <mergeCell ref="G19:R19"/>
    <mergeCell ref="S19:V20"/>
    <mergeCell ref="W19:X20"/>
    <mergeCell ref="Y19:Y20"/>
    <mergeCell ref="Z19:AA20"/>
    <mergeCell ref="D17:F18"/>
    <mergeCell ref="D23:F24"/>
    <mergeCell ref="G23:R23"/>
    <mergeCell ref="S23:V24"/>
    <mergeCell ref="W23:X24"/>
    <mergeCell ref="Y23:Y24"/>
    <mergeCell ref="G20:R20"/>
    <mergeCell ref="D21:F22"/>
    <mergeCell ref="G21:R21"/>
    <mergeCell ref="S21:V22"/>
    <mergeCell ref="W21:X22"/>
    <mergeCell ref="Y21:Y22"/>
    <mergeCell ref="Z21:AA22"/>
    <mergeCell ref="AE21:AT22"/>
    <mergeCell ref="AU21:BH22"/>
    <mergeCell ref="G22:R22"/>
    <mergeCell ref="AB19:AB20"/>
    <mergeCell ref="AC19:AD20"/>
    <mergeCell ref="AE19:AT20"/>
    <mergeCell ref="AU15:AW16"/>
    <mergeCell ref="AX15:BH16"/>
    <mergeCell ref="G16:R16"/>
    <mergeCell ref="G17:R17"/>
    <mergeCell ref="S17:V18"/>
    <mergeCell ref="W17:X18"/>
    <mergeCell ref="Y17:Y18"/>
    <mergeCell ref="Z17:AA18"/>
    <mergeCell ref="AB17:AB18"/>
    <mergeCell ref="AC17:AD18"/>
    <mergeCell ref="AE17:AT18"/>
    <mergeCell ref="AU17:BH18"/>
    <mergeCell ref="G18:R18"/>
    <mergeCell ref="AU19:BH20"/>
    <mergeCell ref="AB21:AB22"/>
    <mergeCell ref="AC21:AD22"/>
    <mergeCell ref="D15:F16"/>
    <mergeCell ref="G15:R15"/>
    <mergeCell ref="S15:V16"/>
    <mergeCell ref="W15:X16"/>
    <mergeCell ref="Y15:Y16"/>
    <mergeCell ref="Z15:AA16"/>
    <mergeCell ref="AB15:AB16"/>
    <mergeCell ref="AC15:AD16"/>
    <mergeCell ref="AE15:AT16"/>
    <mergeCell ref="BC11:BH12"/>
    <mergeCell ref="G12:N12"/>
    <mergeCell ref="W12:AD12"/>
    <mergeCell ref="AM12:AT12"/>
    <mergeCell ref="G13:R13"/>
    <mergeCell ref="S13:V14"/>
    <mergeCell ref="W13:AD14"/>
    <mergeCell ref="AE13:AT13"/>
    <mergeCell ref="AU13:BH14"/>
    <mergeCell ref="G14:R14"/>
    <mergeCell ref="G11:N11"/>
    <mergeCell ref="O11:V12"/>
    <mergeCell ref="W11:AD11"/>
    <mergeCell ref="AE11:AL12"/>
    <mergeCell ref="AM11:AT11"/>
    <mergeCell ref="AU11:BB12"/>
    <mergeCell ref="AE14:AT14"/>
    <mergeCell ref="G10:N10"/>
    <mergeCell ref="O10:V10"/>
    <mergeCell ref="W10:AD10"/>
    <mergeCell ref="AE10:AL10"/>
    <mergeCell ref="AM10:AT10"/>
    <mergeCell ref="AU10:BB10"/>
    <mergeCell ref="AV8:AX8"/>
    <mergeCell ref="AZ8:BB8"/>
    <mergeCell ref="BD8:BH8"/>
    <mergeCell ref="G9:N9"/>
    <mergeCell ref="O9:V9"/>
    <mergeCell ref="W9:AD9"/>
    <mergeCell ref="AE9:AL9"/>
    <mergeCell ref="AM9:AT9"/>
    <mergeCell ref="AU9:BB9"/>
    <mergeCell ref="BC9:BH10"/>
    <mergeCell ref="G6:J7"/>
    <mergeCell ref="K6:AT7"/>
    <mergeCell ref="AU6:AZ7"/>
    <mergeCell ref="BA6:BH7"/>
    <mergeCell ref="G8:J8"/>
    <mergeCell ref="K8:L8"/>
    <mergeCell ref="M8:O8"/>
    <mergeCell ref="Q8:T8"/>
    <mergeCell ref="U8:AP8"/>
    <mergeCell ref="AQ8:AU8"/>
    <mergeCell ref="BE2:BH3"/>
    <mergeCell ref="B3:E3"/>
    <mergeCell ref="F3:L3"/>
    <mergeCell ref="O3:AN3"/>
    <mergeCell ref="G5:J5"/>
    <mergeCell ref="K5:AT5"/>
    <mergeCell ref="AU5:AZ5"/>
    <mergeCell ref="BA5:BH5"/>
    <mergeCell ref="N1:S2"/>
    <mergeCell ref="T1:AO2"/>
    <mergeCell ref="B2:E2"/>
    <mergeCell ref="F2:L2"/>
    <mergeCell ref="AQ2:AV3"/>
    <mergeCell ref="AW2:BD3"/>
    <mergeCell ref="D29:F30"/>
    <mergeCell ref="G29:R29"/>
    <mergeCell ref="S29:V30"/>
    <mergeCell ref="W29:X30"/>
    <mergeCell ref="Y29:Y30"/>
    <mergeCell ref="Z29:AA30"/>
    <mergeCell ref="AB29:AB30"/>
    <mergeCell ref="AC29:AD30"/>
    <mergeCell ref="AE29:AT30"/>
    <mergeCell ref="G30:R30"/>
  </mergeCells>
  <phoneticPr fontId="6"/>
  <pageMargins left="0.25" right="0.25" top="0.75" bottom="0.75"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BS33"/>
  <sheetViews>
    <sheetView showGridLines="0" showZeros="0" view="pageBreakPreview" zoomScaleNormal="100" zoomScaleSheetLayoutView="100" workbookViewId="0">
      <selection activeCell="AA33" sqref="AA33:AC33"/>
    </sheetView>
  </sheetViews>
  <sheetFormatPr defaultColWidth="2.375" defaultRowHeight="13.5" x14ac:dyDescent="0.15"/>
  <cols>
    <col min="1" max="16384" width="2.375" style="45"/>
  </cols>
  <sheetData>
    <row r="1" spans="2:71"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71"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t="str">
        <f>IF(NOT('入力シート（男子）'!$D$18=""),'入力シート（男子）'!$D$18,IF(NOT('入力シート（男子）'!$D$60=""),'入力シート（男子）'!$D$60,IF(NOT('入力シート（男子）'!$D$102=""),'入力シート（男子）'!$D$102,IF(NOT('入力シート（男子）'!$D$144=""),'入力シート（男子）'!$D$144,IF(NOT('入力シート（男子）'!$D$186=""),'入力シート（男子）'!$D$186,IF(NOT('入力シート（男子）'!$D$218=""),'入力シート（男子）'!$D$218,IF(NOT('入力シート（男子）'!$D$250=""),'入力シート（男子）'!$D$250,IF(NOT('入力シート（男子）'!$D$282=""),'入力シート（男子）'!$D$282,""))))))))</f>
        <v/>
      </c>
      <c r="AX2" s="287"/>
      <c r="AY2" s="287"/>
      <c r="AZ2" s="287"/>
      <c r="BA2" s="287"/>
      <c r="BB2" s="287"/>
      <c r="BC2" s="287"/>
      <c r="BD2" s="287"/>
      <c r="BE2" s="287"/>
      <c r="BF2" s="287"/>
      <c r="BG2" s="287"/>
      <c r="BH2" s="298"/>
    </row>
    <row r="3" spans="2:71" ht="14.25" customHeight="1" thickBot="1" x14ac:dyDescent="0.2">
      <c r="B3" s="266" t="s">
        <v>68</v>
      </c>
      <c r="C3" s="266"/>
      <c r="D3" s="266"/>
      <c r="E3" s="266"/>
      <c r="F3" s="266" t="s">
        <v>69</v>
      </c>
      <c r="G3" s="266"/>
      <c r="H3" s="266"/>
      <c r="I3" s="266"/>
      <c r="J3" s="266"/>
      <c r="K3" s="266"/>
      <c r="L3" s="266"/>
      <c r="N3" s="46"/>
      <c r="O3" s="277" t="s">
        <v>127</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0"/>
      <c r="BE3" s="290"/>
      <c r="BF3" s="290"/>
      <c r="BG3" s="290"/>
      <c r="BH3" s="299"/>
    </row>
    <row r="5" spans="2:71" x14ac:dyDescent="0.15">
      <c r="G5" s="266" t="s">
        <v>71</v>
      </c>
      <c r="H5" s="266"/>
      <c r="I5" s="266"/>
      <c r="J5" s="266"/>
      <c r="K5" s="300" t="str">
        <f>IF(NOT('入力シート（男子）'!$D$20=""),'入力シート（男子）'!$D$20&amp;"こうとうがっこう",IF(NOT('入力シート（男子）'!$D$62=""),'入力シート（男子）'!$D$62&amp;"こうとうがっこう",IF(NOT('入力シート（男子）'!$D$104=""),'入力シート（男子）'!$D$104&amp;"こうとうがっこう",IF(NOT('入力シート（男子）'!$D$146=""),'入力シート（男子）'!$D$146&amp;"こうとうがっこう",IF(NOT('入力シート（男子）'!$D$188=""),'入力シート（男子）'!$D$188&amp;"こうとうがっこう",IF(NOT('入力シート（男子）'!$D$220=""),'入力シート（男子）'!$D$220&amp;"こうとうがっこう",IF(NOT('入力シート（男子）'!$D$252=""),'入力シート（男子）'!$D$252&amp;"こうとうがっこう",IF(NOT('入力シート（男子）'!$D$284=""),'入力シート（男子）'!$D$284&amp;"こうとうがっこう",""))))))))</f>
        <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263" t="s">
        <v>71</v>
      </c>
      <c r="AV5" s="264"/>
      <c r="AW5" s="264"/>
      <c r="AX5" s="264"/>
      <c r="AY5" s="264"/>
      <c r="AZ5" s="265"/>
      <c r="BA5" s="263" t="str">
        <f>IF(NOT('入力シート（男子）'!$H$29=""),'入力シート（男子）'!$H$29&amp;"   "&amp;'入力シート（男子）'!$J$29,IF(NOT('入力シート（男子）'!$H$71=""),'入力シート（男子）'!$H$71&amp;"   "&amp;'入力シート（男子）'!$J$71,IF(NOT('入力シート（男子）'!$H$113=""),'入力シート（男子）'!$H$113&amp;"   "&amp;'入力シート（男子）'!$J$113,IF(NOT('入力シート（男子）'!$H$155=""),'入力シート（男子）'!$H$155&amp;"   "&amp;'入力シート（男子）'!$J$155,IF(NOT('入力シート（男子）'!$H$195=""),'入力シート（男子）'!$H$195&amp;"   "&amp;'入力シート（男子）'!$J$195,IF(NOT('入力シート（男子）'!$H$227=""),'入力シート（男子）'!$H$227&amp;"   "&amp;'入力シート（男子）'!$J$227,IF(NOT('入力シート（男子）'!$H$259=""),'入力シート（男子）'!$H$259&amp;"   "&amp;'入力シート（男子）'!$J$259,IF(NOT('入力シート（男子）'!$H$291=""),'入力シート（男子）'!$H$291&amp;"   "&amp;'入力シート（男子）'!$J$291,""))))))))</f>
        <v xml:space="preserve">日本バドミントン協会登録番号   </v>
      </c>
      <c r="BB5" s="264"/>
      <c r="BC5" s="264"/>
      <c r="BD5" s="264"/>
      <c r="BE5" s="264"/>
      <c r="BF5" s="264"/>
      <c r="BG5" s="264"/>
      <c r="BH5" s="265"/>
    </row>
    <row r="6" spans="2:71" x14ac:dyDescent="0.15">
      <c r="G6" s="266" t="s">
        <v>72</v>
      </c>
      <c r="H6" s="266"/>
      <c r="I6" s="266"/>
      <c r="J6" s="266"/>
      <c r="K6" s="300" t="str">
        <f>IF(NOT('入力シート（男子）'!$D$19=""),'入力シート（男子）'!$D$19&amp;"高等学校",IF(NOT('入力シート（男子）'!$D$61=""),'入力シート（男子）'!$D$61&amp;"高等学校",IF(NOT('入力シート（男子）'!$D$103=""),'入力シート（男子）'!$D$103&amp;"高等学校",IF(NOT('入力シート（男子）'!$D$145=""),'入力シート（男子）'!$D$145&amp;"高等学校",IF(NOT('入力シート（男子）'!$D$187=""),'入力シート（男子）'!$D$187&amp;"高等学校",IF(NOT('入力シート（男子）'!$D$219=""),'入力シート（男子）'!$D$219&amp;"高等学校",IF(NOT('入力シート（男子）'!$D$251=""),'入力シート（男子）'!$D$251&amp;"高等学校",IF(NOT('入力シート（男子）'!$D$283=""),'入力シート（男子）'!$D$283&amp;"高等学校",""))))))))</f>
        <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238" t="s">
        <v>73</v>
      </c>
      <c r="AV6" s="239"/>
      <c r="AW6" s="239"/>
      <c r="AX6" s="239"/>
      <c r="AY6" s="239"/>
      <c r="AZ6" s="240"/>
      <c r="BA6" s="238" t="str">
        <f>IF(NOT('入力シート（男子）'!$D$29=""),'入力シート（男子）'!$D$29&amp;"   "&amp;'入力シート（男子）'!$F$29,IF(NOT('入力シート（男子）'!$D$71=""),'入力シート（男子）'!$D$71&amp;"   "&amp;'入力シート（男子）'!$F$71,IF(NOT('入力シート（男子）'!$D$113=""),'入力シート（男子）'!$D$113&amp;"   "&amp;'入力シート（男子）'!$F$113,IF(NOT('入力シート（男子）'!$D$155=""),'入力シート（男子）'!$D$155&amp;"   "&amp;'入力シート（男子）'!$F$155,IF(NOT('入力シート（男子）'!$D$195=""),'入力シート（男子）'!$D$195&amp;"   "&amp;'入力シート（男子）'!$F$195,IF(NOT('入力シート（男子）'!$D$227=""),'入力シート（男子）'!$D$227&amp;"   "&amp;'入力シート（男子）'!$F$227,IF(NOT('入力シート（男子）'!$D$259=""),'入力シート（男子）'!$D$259&amp;"   "&amp;'入力シート（男子）'!$F$259,IF(NOT('入力シート（男子）'!$D$291=""),'入力シート（男子）'!$D$291&amp;"   "&amp;'入力シート（男子）'!$F$291,""))))))))</f>
        <v/>
      </c>
      <c r="BB6" s="239"/>
      <c r="BC6" s="239"/>
      <c r="BD6" s="239"/>
      <c r="BE6" s="239"/>
      <c r="BF6" s="239"/>
      <c r="BG6" s="239"/>
      <c r="BH6" s="240"/>
    </row>
    <row r="7" spans="2:71" x14ac:dyDescent="0.15">
      <c r="G7" s="266"/>
      <c r="H7" s="266"/>
      <c r="I7" s="266"/>
      <c r="J7" s="266"/>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241"/>
      <c r="AV7" s="258"/>
      <c r="AW7" s="258"/>
      <c r="AX7" s="258"/>
      <c r="AY7" s="258"/>
      <c r="AZ7" s="259"/>
      <c r="BA7" s="241"/>
      <c r="BB7" s="242"/>
      <c r="BC7" s="242"/>
      <c r="BD7" s="242"/>
      <c r="BE7" s="242"/>
      <c r="BF7" s="242"/>
      <c r="BG7" s="242"/>
      <c r="BH7" s="243"/>
    </row>
    <row r="8" spans="2:71" ht="18.75" customHeight="1" x14ac:dyDescent="0.15">
      <c r="G8" s="238" t="s">
        <v>74</v>
      </c>
      <c r="H8" s="239"/>
      <c r="I8" s="239"/>
      <c r="J8" s="239"/>
      <c r="K8" s="238" t="s">
        <v>75</v>
      </c>
      <c r="L8" s="239"/>
      <c r="M8" s="268" t="str">
        <f>IF(NOT('入力シート（男子）'!$D$22=""),'入力シート（男子）'!$D$22,IF(NOT('入力シート（男子）'!$D$64=""),'入力シート（男子）'!$D$64,IF(NOT('入力シート（男子）'!$D$106=""),'入力シート（男子）'!$D$106,IF(NOT('入力シート（男子）'!$D$148=""),'入力シート（男子）'!$D$148,IF(NOT('入力シート（男子）'!$D$190=""),'入力シート（男子）'!$D$190,IF(NOT('入力シート（男子）'!$D$222=""),'入力シート（男子）'!$D$222,IF(NOT('入力シート（男子）'!$D$254=""),'入力シート（男子）'!$D$254,IF(NOT('入力シート（男子）'!$D$286=""),'入力シート（男子）'!$D$286,""))))))))</f>
        <v/>
      </c>
      <c r="N8" s="268"/>
      <c r="O8" s="268"/>
      <c r="P8" s="47" t="s">
        <v>76</v>
      </c>
      <c r="Q8" s="269" t="str">
        <f>IF(NOT('入力シート（男子）'!$F$22=""),'入力シート（男子）'!$F$22,IF(NOT('入力シート（男子）'!$F$64=""),'入力シート（男子）'!$F$64,IF(NOT('入力シート（男子）'!$F$106=""),'入力シート（男子）'!$F$106,IF(NOT('入力シート（男子）'!$F$148=""),'入力シート（男子）'!$F$148,IF(NOT('入力シート（男子）'!$F$190=""),'入力シート（男子）'!$F$190,IF(NOT('入力シート（男子）'!$F$222=""),'入力シート（男子）'!$F$222,IF(NOT('入力シート（男子）'!$F$254=""),'入力シート（男子）'!$F$254,IF(NOT('入力シート（男子）'!$F$286=""),'入力シート（男子）'!$F$286,""))))))))</f>
        <v/>
      </c>
      <c r="R8" s="269"/>
      <c r="S8" s="269"/>
      <c r="T8" s="269"/>
      <c r="U8" s="271" t="str">
        <f>IF(NOT('入力シート（男子）'!$D$23=""),'入力シート（男子）'!$D$23,IF(NOT('入力シート（男子）'!$D$65=""),'入力シート（男子）'!$D$65,IF(NOT('入力シート（男子）'!$D$107=""),'入力シート（男子）'!$D$107,IF(NOT('入力シート（男子）'!$D$149=""),'入力シート（男子）'!$D$149,IF(NOT('入力シート（男子）'!$D$191=""),'入力シート（男子）'!$D$191,IF(NOT('入力シート（男子）'!$D$223=""),'入力シート（男子）'!$D$223,IF(NOT('入力シート（男子）'!$D$255=""),'入力シート（男子）'!$D$255,IF(NOT('入力シート（男子）'!$D$287=""),'入力シート（男子）'!$D$287,""))))))))</f>
        <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t="str">
        <f>IF(NOT('入力シート（男子）'!$D$24=""),'入力シート（男子）'!$D$24,IF(NOT('入力シート（男子）'!$D$66=""),'入力シート（男子）'!$D$66,IF(NOT('入力シート（男子）'!$D$108=""),'入力シート（男子）'!$D$108,IF(NOT('入力シート（男子）'!$D$150=""),'入力シート（男子）'!$D$150,IF(NOT('入力シート（男子）'!$D$192=""),'入力シート（男子）'!$D$192,IF(NOT('入力シート（男子）'!$D$224=""),'入力シート（男子）'!$D$224,IF(NOT('入力シート（男子）'!$D$256=""),'入力シート（男子）'!$D$256,IF(NOT('入力シート（男子）'!$D$288=""),'入力シート（男子）'!$D$288,""))))))))</f>
        <v/>
      </c>
      <c r="AW8" s="268"/>
      <c r="AX8" s="268"/>
      <c r="AY8" s="48" t="s">
        <v>76</v>
      </c>
      <c r="AZ8" s="268" t="str">
        <f>IF(NOT('入力シート（男子）'!$F$24=""),'入力シート（男子）'!$F$24,IF(NOT('入力シート（男子）'!$F$66=""),'入力シート（男子）'!$F$66,IF(NOT('入力シート（男子）'!$F$108=""),'入力シート（男子）'!$F$108,IF(NOT('入力シート（男子）'!$F$150=""),'入力シート（男子）'!$F$150,IF(NOT('入力シート（男子）'!$F$192=""),'入力シート（男子）'!$F$192,IF(NOT('入力シート（男子）'!$F$224=""),'入力シート（男子）'!$F$224,IF(NOT('入力シート（男子）'!$F$256=""),'入力シート（男子）'!$F$256,IF(NOT('入力シート（男子）'!$F$288=""),'入力シート（男子）'!$F$288,""))))))))</f>
        <v/>
      </c>
      <c r="BA8" s="268"/>
      <c r="BB8" s="268"/>
      <c r="BC8" s="49" t="s">
        <v>76</v>
      </c>
      <c r="BD8" s="269" t="str">
        <f>IF(NOT('入力シート（男子）'!$H$24=""),'入力シート（男子）'!$H$24,IF(NOT('入力シート（男子）'!$H$66=""),'入力シート（男子）'!$H$66,IF(NOT('入力シート（男子）'!$H$108=""),'入力シート（男子）'!$H$108,IF(NOT('入力シート（男子）'!$H$150=""),'入力シート（男子）'!$H$150,IF(NOT('入力シート（男子）'!$H$192=""),'入力シート（男子）'!$H$192,IF(NOT('入力シート（男子）'!$H$224=""),'入力シート（男子）'!$H$224,IF(NOT('入力シート（男子）'!$H$256=""),'入力シート（男子）'!$H$256,IF(NOT('入力シート（男子）'!$H$288=""),'入力シート（男子）'!$H$288,""))))))))</f>
        <v/>
      </c>
      <c r="BE8" s="269"/>
      <c r="BF8" s="269"/>
      <c r="BG8" s="269"/>
      <c r="BH8" s="270"/>
    </row>
    <row r="9" spans="2:71" x14ac:dyDescent="0.15">
      <c r="G9" s="263" t="s">
        <v>71</v>
      </c>
      <c r="H9" s="264"/>
      <c r="I9" s="264"/>
      <c r="J9" s="264"/>
      <c r="K9" s="264"/>
      <c r="L9" s="264"/>
      <c r="M9" s="264"/>
      <c r="N9" s="265"/>
      <c r="O9" s="263" t="str">
        <f>IF(NOT('入力シート（男子）'!$H$30=""),'入力シート（男子）'!$H$30&amp;"   "&amp;'入力シート（男子）'!$J$30,IF(NOT('入力シート（男子）'!$H$72=""),'入力シート（男子）'!$H$72&amp;"   "&amp;'入力シート（男子）'!$J$72,IF(NOT('入力シート（男子）'!$H$114=""),'入力シート（男子）'!$H$114&amp;"   "&amp;'入力シート（男子）'!$J$114,IF(NOT('入力シート（男子）'!$H$156=""),'入力シート（男子）'!$H$156&amp;"   "&amp;'入力シート（男子）'!$J$156,IF(NOT('入力シート（男子）'!$H$196=""),'入力シート（男子）'!$H$196&amp;"   "&amp;'入力シート（男子）'!$J$196,IF(NOT('入力シート（男子）'!$H$228=""),'入力シート（男子）'!$H$228&amp;"   "&amp;'入力シート（男子）'!$J$228,IF(NOT('入力シート（男子）'!$H$260=""),'入力シート（男子）'!$H$260&amp;"   "&amp;'入力シート（男子）'!$J$260,IF(NOT('入力シート（男子）'!$H$292=""),'入力シート（男子）'!$H$292&amp;"   "&amp;'入力シート（男子）'!$J$292,""))))))))</f>
        <v/>
      </c>
      <c r="P9" s="264"/>
      <c r="Q9" s="264"/>
      <c r="R9" s="264"/>
      <c r="S9" s="264"/>
      <c r="T9" s="264"/>
      <c r="U9" s="264"/>
      <c r="V9" s="265"/>
      <c r="W9" s="263" t="s">
        <v>71</v>
      </c>
      <c r="X9" s="264"/>
      <c r="Y9" s="264"/>
      <c r="Z9" s="264"/>
      <c r="AA9" s="264"/>
      <c r="AB9" s="264"/>
      <c r="AC9" s="264"/>
      <c r="AD9" s="265"/>
      <c r="AE9" s="263" t="str">
        <f>IF(NOT('入力シート（男子）'!$H$31=""),'入力シート（男子）'!$H$31&amp;"   "&amp;'入力シート（男子）'!$J$31,IF(NOT('入力シート（男子）'!$H$73=""),'入力シート（男子）'!$H$73&amp;"   "&amp;'入力シート（男子）'!$J$73,IF(NOT('入力シート（男子）'!$H$115=""),'入力シート（男子）'!$H$115&amp;"   "&amp;'入力シート（男子）'!$J$115,IF(NOT('入力シート（男子）'!$H$157=""),'入力シート（男子）'!$H$157&amp;"   "&amp;'入力シート（男子）'!$J$157,IF(NOT('入力シート（男子）'!$H$197=""),'入力シート（男子）'!$H$197&amp;"   "&amp;'入力シート（男子）'!$J$197,IF(NOT('入力シート（男子）'!$H$229=""),'入力シート（男子）'!$H$229&amp;"   "&amp;'入力シート（男子）'!$J$229,IF(NOT('入力シート（男子）'!$H$261=""),'入力シート（男子）'!$H$261&amp;"   "&amp;'入力シート（男子）'!$J$261,IF(NOT('入力シート（男子）'!$H$293=""),'入力シート（男子）'!$H$293&amp;"   "&amp;'入力シート（男子）'!$J$293,""))))))))</f>
        <v/>
      </c>
      <c r="AF9" s="264"/>
      <c r="AG9" s="264"/>
      <c r="AH9" s="264"/>
      <c r="AI9" s="264"/>
      <c r="AJ9" s="264"/>
      <c r="AK9" s="264"/>
      <c r="AL9" s="265"/>
      <c r="AM9" s="238"/>
      <c r="AN9" s="239"/>
      <c r="AO9" s="239"/>
      <c r="AP9" s="239"/>
      <c r="AQ9" s="239"/>
      <c r="AR9" s="239"/>
      <c r="AS9" s="239"/>
      <c r="AT9" s="239"/>
      <c r="AU9" s="239"/>
      <c r="AV9" s="239"/>
      <c r="AW9" s="239"/>
      <c r="AX9" s="239"/>
      <c r="AY9" s="239"/>
      <c r="AZ9" s="239"/>
      <c r="BA9" s="239"/>
      <c r="BB9" s="239"/>
      <c r="BC9" s="239"/>
      <c r="BD9" s="239"/>
      <c r="BE9" s="239"/>
      <c r="BF9" s="239"/>
      <c r="BG9" s="239"/>
      <c r="BH9" s="240"/>
    </row>
    <row r="10" spans="2:71" ht="21" customHeight="1" x14ac:dyDescent="0.15">
      <c r="G10" s="263" t="s">
        <v>79</v>
      </c>
      <c r="H10" s="264"/>
      <c r="I10" s="264"/>
      <c r="J10" s="264"/>
      <c r="K10" s="264"/>
      <c r="L10" s="264"/>
      <c r="M10" s="264"/>
      <c r="N10" s="265"/>
      <c r="O10" s="263" t="str">
        <f>IF(NOT('入力シート（男子）'!$D$30=""),'入力シート（男子）'!$D$30&amp;"   "&amp;'入力シート（男子）'!$F$30,IF(NOT('入力シート（男子）'!$D$72=""),'入力シート（男子）'!$D$72&amp;"   "&amp;'入力シート（男子）'!$F$72,IF(NOT('入力シート（男子）'!$D$114=""),'入力シート（男子）'!$D$114&amp;"   "&amp;'入力シート（男子）'!$F$114,IF(NOT('入力シート（男子）'!$D$156=""),'入力シート（男子）'!$D$156&amp;"   "&amp;'入力シート（男子）'!$F$156,IF(NOT('入力シート（男子）'!$D$196=""),'入力シート（男子）'!$D$196&amp;"   "&amp;'入力シート（男子）'!$F$196,IF(NOT('入力シート（男子）'!$D$228=""),'入力シート（男子）'!$D$228&amp;"   "&amp;'入力シート（男子）'!$F$228,IF(NOT('入力シート（男子）'!$D$260=""),'入力シート（男子）'!$D$260&amp;"   "&amp;'入力シート（男子）'!$F$260,IF(NOT('入力シート（男子）'!$D$292=""),'入力シート（男子）'!$D$292&amp;"   "&amp;'入力シート（男子）'!$F$292,""))))))))</f>
        <v/>
      </c>
      <c r="P10" s="264"/>
      <c r="Q10" s="264"/>
      <c r="R10" s="264"/>
      <c r="S10" s="264"/>
      <c r="T10" s="264"/>
      <c r="U10" s="264"/>
      <c r="V10" s="265"/>
      <c r="W10" s="263" t="s">
        <v>62</v>
      </c>
      <c r="X10" s="264"/>
      <c r="Y10" s="264"/>
      <c r="Z10" s="264"/>
      <c r="AA10" s="264"/>
      <c r="AB10" s="264"/>
      <c r="AC10" s="264"/>
      <c r="AD10" s="265"/>
      <c r="AE10" s="263" t="str">
        <f>IF(NOT('入力シート（男子）'!$D$31=""),'入力シート（男子）'!$D$31&amp;"   "&amp;'入力シート（男子）'!$F$31,IF(NOT('入力シート（男子）'!$D$73=""),'入力シート（男子）'!$D$73&amp;"   "&amp;'入力シート（男子）'!$F$73,IF(NOT('入力シート（男子）'!$D$115=""),'入力シート（男子）'!$D$115&amp;"   "&amp;'入力シート（男子）'!$F$115,IF(NOT('入力シート（男子）'!$D$157=""),'入力シート（男子）'!$D$157&amp;"   "&amp;'入力シート（男子）'!$F$157,IF(NOT('入力シート（男子）'!$D$197=""),'入力シート（男子）'!$D$197&amp;"   "&amp;'入力シート（男子）'!$F$197,IF(NOT('入力シート（男子）'!$D$229=""),'入力シート（男子）'!$D$229&amp;"   "&amp;'入力シート（男子）'!$F$229,IF(NOT('入力シート（男子）'!$D$261=""),'入力シート（男子）'!$D$261&amp;"   "&amp;'入力シート（男子）'!$F$261,IF(NOT('入力シート（男子）'!$D$293=""),'入力シート（男子）'!$D$293&amp;"   "&amp;'入力シート（男子）'!$F$293,""))))))))</f>
        <v/>
      </c>
      <c r="AF10" s="264"/>
      <c r="AG10" s="264"/>
      <c r="AH10" s="264"/>
      <c r="AI10" s="264"/>
      <c r="AJ10" s="264"/>
      <c r="AK10" s="264"/>
      <c r="AL10" s="265"/>
      <c r="AM10" s="257"/>
      <c r="AN10" s="258"/>
      <c r="AO10" s="258"/>
      <c r="AP10" s="258"/>
      <c r="AQ10" s="258"/>
      <c r="AR10" s="258"/>
      <c r="AS10" s="258"/>
      <c r="AT10" s="258"/>
      <c r="AU10" s="258"/>
      <c r="AV10" s="258"/>
      <c r="AW10" s="258"/>
      <c r="AX10" s="258"/>
      <c r="AY10" s="258"/>
      <c r="AZ10" s="258"/>
      <c r="BA10" s="258"/>
      <c r="BB10" s="258"/>
      <c r="BC10" s="258"/>
      <c r="BD10" s="258"/>
      <c r="BE10" s="258"/>
      <c r="BF10" s="258"/>
      <c r="BG10" s="258"/>
      <c r="BH10" s="259"/>
    </row>
    <row r="11" spans="2:71" ht="15" customHeight="1" x14ac:dyDescent="0.15">
      <c r="G11" s="238" t="str">
        <f>"令和"&amp;非表示!$B$3&amp;"年度"</f>
        <v>令和7年度</v>
      </c>
      <c r="H11" s="239"/>
      <c r="I11" s="239"/>
      <c r="J11" s="239"/>
      <c r="K11" s="239"/>
      <c r="L11" s="239"/>
      <c r="M11" s="239"/>
      <c r="N11" s="240"/>
      <c r="O11" s="238" t="str">
        <f>IF(NOT('入力シート（男子）'!$L$30=""),'入力シート（男子）'!$L$30,IF(NOT('入力シート（男子）'!$L$72=""),'入力シート（男子）'!$L$72,IF(NOT('入力シート（男子）'!$L$114=""),'入力シート（男子）'!$L$114,IF(NOT('入力シート（男子）'!$L$156=""),'入力シート（男子）'!$L$156,IF(NOT('入力シート（男子）'!$H$196=""),'入力シート（男子）'!$H$196,IF(NOT('入力シート（男子）'!$H$228=""),'入力シート（男子）'!$H$228,IF(NOT('入力シート（男子）'!$H$260=""),'入力シート（男子）'!$H$260,IF(NOT('入力シート（男子）'!$H$292=""),'入力シート（男子）'!$H$292,""))))))))</f>
        <v/>
      </c>
      <c r="P11" s="239"/>
      <c r="Q11" s="239"/>
      <c r="R11" s="239"/>
      <c r="S11" s="239"/>
      <c r="T11" s="239"/>
      <c r="U11" s="239"/>
      <c r="V11" s="239"/>
      <c r="W11" s="238" t="str">
        <f>"令和"&amp;非表示!$B$3&amp;"年度"</f>
        <v>令和7年度</v>
      </c>
      <c r="X11" s="239"/>
      <c r="Y11" s="239"/>
      <c r="Z11" s="239"/>
      <c r="AA11" s="239"/>
      <c r="AB11" s="239"/>
      <c r="AC11" s="239"/>
      <c r="AD11" s="240"/>
      <c r="AE11" s="238" t="str">
        <f>IF(NOT('入力シート（男子）'!$L$31=""),'入力シート（男子）'!$L$31,IF(NOT('入力シート（男子）'!$L$73=""),'入力シート（男子）'!$L$73,IF(NOT('入力シート（男子）'!$L$115=""),'入力シート（男子）'!$L$115,IF(NOT('入力シート（男子）'!$L$157=""),'入力シート（男子）'!$L$157,IF(NOT('入力シート（男子）'!$H$197=""),'入力シート（男子）'!$H$197,IF(NOT('入力シート（男子）'!$H$229=""),'入力シート（男子）'!$H$229,IF(NOT('入力シート（男子）'!$H$261=""),'入力シート（男子）'!$H$261,IF(NOT('入力シート（男子）'!$H$293=""),'入力シート（男子）'!$H$293,""))))))))</f>
        <v/>
      </c>
      <c r="AF11" s="239"/>
      <c r="AG11" s="239"/>
      <c r="AH11" s="239"/>
      <c r="AI11" s="239"/>
      <c r="AJ11" s="239"/>
      <c r="AK11" s="239"/>
      <c r="AL11" s="240"/>
      <c r="AM11" s="257"/>
      <c r="AN11" s="258"/>
      <c r="AO11" s="258"/>
      <c r="AP11" s="258"/>
      <c r="AQ11" s="258"/>
      <c r="AR11" s="258"/>
      <c r="AS11" s="258"/>
      <c r="AT11" s="258"/>
      <c r="AU11" s="258"/>
      <c r="AV11" s="258"/>
      <c r="AW11" s="258"/>
      <c r="AX11" s="258"/>
      <c r="AY11" s="258"/>
      <c r="AZ11" s="258"/>
      <c r="BA11" s="258"/>
      <c r="BB11" s="258"/>
      <c r="BC11" s="258"/>
      <c r="BD11" s="258"/>
      <c r="BE11" s="258"/>
      <c r="BF11" s="258"/>
      <c r="BG11" s="258"/>
      <c r="BH11" s="259"/>
    </row>
    <row r="12" spans="2:71"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c r="AN12" s="242"/>
      <c r="AO12" s="242"/>
      <c r="AP12" s="242"/>
      <c r="AQ12" s="242"/>
      <c r="AR12" s="242"/>
      <c r="AS12" s="242"/>
      <c r="AT12" s="242"/>
      <c r="AU12" s="242"/>
      <c r="AV12" s="242"/>
      <c r="AW12" s="242"/>
      <c r="AX12" s="242"/>
      <c r="AY12" s="242"/>
      <c r="AZ12" s="242"/>
      <c r="BA12" s="242"/>
      <c r="BB12" s="242"/>
      <c r="BC12" s="242"/>
      <c r="BD12" s="242"/>
      <c r="BE12" s="242"/>
      <c r="BF12" s="242"/>
      <c r="BG12" s="242"/>
      <c r="BH12" s="243"/>
    </row>
    <row r="13" spans="2:71"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71"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71" ht="13.5" customHeight="1" x14ac:dyDescent="0.15">
      <c r="D15" s="301" t="s">
        <v>94</v>
      </c>
      <c r="E15" s="302"/>
      <c r="F15" s="303"/>
      <c r="G15" s="254" t="str">
        <f>IF(NOT('入力シート（男子）'!$H$42=""),'入力シート（男子）'!$H$42&amp;"   "&amp;'入力シート（男子）'!$J$42,IF(NOT('入力シート（男子）'!$H$84=""),'入力シート（男子）'!$H$84&amp;"   "&amp;'入力シート（男子）'!$J$84,IF(NOT('入力シート（男子）'!$H$126=""),'入力シート（男子）'!$H$126&amp;"   "&amp;'入力シート（男子）'!$J$126,IF(NOT('入力シート（男子）'!$H$168=""),'入力シート（男子）'!$H$168&amp;"   "&amp;'入力シート（男子）'!$J$168,IF(NOT('入力シート（男子）'!$H$200=""),'入力シート（男子）'!$H$200&amp;"   "&amp;'入力シート（男子）'!$J$200,IF(NOT('入力シート（男子）'!$H$232=""),'入力シート（男子）'!$H$232&amp;"   "&amp;'入力シート（男子）'!$J$232,IF(NOT('入力シート（男子）'!$H$264=""),'入力シート（男子）'!$H$264&amp;"   "&amp;'入力シート（男子）'!$J$264,IF(NOT('入力シート（男子）'!$H$296=""),'入力シート（男子）'!$H$296&amp;"   "&amp;'入力シート（男子）'!$J$296,""))))))))</f>
        <v/>
      </c>
      <c r="H15" s="255"/>
      <c r="I15" s="255"/>
      <c r="J15" s="255"/>
      <c r="K15" s="255"/>
      <c r="L15" s="255"/>
      <c r="M15" s="255"/>
      <c r="N15" s="255"/>
      <c r="O15" s="255"/>
      <c r="P15" s="255"/>
      <c r="Q15" s="255"/>
      <c r="R15" s="256"/>
      <c r="S15" s="238" t="str">
        <f>IF(NOT('入力シート（男子）'!$R$42=""),'入力シート（男子）'!$R$42,IF(NOT('入力シート（男子）'!$R$84=""),'入力シート（男子）'!$R$84,IF(NOT('入力シート（男子）'!$R$126=""),'入力シート（男子）'!$R$126,IF(NOT('入力シート（男子）'!$R$168=""),'入力シート（男子）'!$R$168,IF(NOT('入力シート（男子）'!$R$200=""),'入力シート（男子）'!$R$200,IF(NOT('入力シート（男子）'!$R$232=""),'入力シート（男子）'!$R$232,IF(NOT('入力シート（男子）'!$R$264=""),'入力シート（男子）'!$R$264,IF(NOT('入力シート（男子）'!$R$296=""),'入力シート（男子）'!$R$296,""))))))))</f>
        <v/>
      </c>
      <c r="T15" s="239"/>
      <c r="U15" s="239"/>
      <c r="V15" s="240"/>
      <c r="W15" s="238" t="str">
        <f>IF(NOT('入力シート（男子）'!$O$42=""),'入力シート（男子）'!$O$42,IF(NOT('入力シート（男子）'!$O$84=""),'入力シート（男子）'!$O$84,IF(NOT('入力シート（男子）'!$O$126=""),'入力シート（男子）'!$O$126,IF(NOT('入力シート（男子）'!$O$168=""),'入力シート（男子）'!$O$168,IF(NOT('入力シート（男子）'!$O$200=""),'入力シート（男子）'!$O$200,IF(NOT('入力シート（男子）'!$O$232=""),'入力シート（男子）'!$O$232,IF(NOT('入力シート（男子）'!$O$264=""),'入力シート（男子）'!$O$264,IF(NOT('入力シート（男子）'!$O$296=""),'入力シート（男子）'!$O$296,""))))))))</f>
        <v/>
      </c>
      <c r="X15" s="239"/>
      <c r="Y15" s="239" t="s">
        <v>86</v>
      </c>
      <c r="Z15" s="239" t="str">
        <f>IF(NOT('入力シート（男子）'!$P$42=""),'入力シート（男子）'!$P$42,IF(NOT('入力シート（男子）'!$P$84=""),'入力シート（男子）'!$P$84,IF(NOT('入力シート（男子）'!$P$126=""),'入力シート（男子）'!$P$126,IF(NOT('入力シート（男子）'!$P$168=""),'入力シート（男子）'!$P$168,IF(NOT('入力シート（男子）'!$P$200=""),'入力シート（男子）'!$P$200,IF(NOT('入力シート（男子）'!$P$232=""),'入力シート（男子）'!$P$232,IF(NOT('入力シート（男子）'!$P$264=""),'入力シート（男子）'!$P$264,IF(NOT('入力シート（男子）'!$P$296=""),'入力シート（男子）'!$P$296,""))))))))</f>
        <v/>
      </c>
      <c r="AA15" s="239"/>
      <c r="AB15" s="239" t="s">
        <v>86</v>
      </c>
      <c r="AC15" s="239" t="str">
        <f>IF(NOT('入力シート（男子）'!$Q$42=""),'入力シート（男子）'!$Q$42,IF(NOT('入力シート（男子）'!$Q$84=""),'入力シート（男子）'!$Q$84,IF(NOT('入力シート（男子）'!$Q$126=""),'入力シート（男子）'!$Q$126,IF(NOT('入力シート（男子）'!$Q$168=""),'入力シート（男子）'!$Q$168,IF(NOT('入力シート（男子）'!$Q$200=""),'入力シート（男子）'!$Q$200,IF(NOT('入力シート（男子）'!$Q$232=""),'入力シート（男子）'!$Q$232,IF(NOT('入力シート（男子）'!$Q$264=""),'入力シート（男子）'!$Q$264,IF(NOT('入力シート（男子）'!$Q$296=""),'入力シート（男子）'!$Q$296,""))))))))</f>
        <v/>
      </c>
      <c r="AD15" s="240"/>
      <c r="AE15" s="244" t="str">
        <f>IF(NOT('入力シート（男子）'!$L$42=""),'入力シート（男子）'!$L$42,IF(NOT('入力シート（男子）'!$L$84=""),'入力シート（男子）'!$L$84,IF(NOT('入力シート（男子）'!$L$126=""),'入力シート（男子）'!$L$126,IF(NOT('入力シート（男子）'!$L$168=""),'入力シート（男子）'!$L$168,IF(NOT('入力シート（男子）'!$L$200=""),'入力シート（男子）'!$L$200,IF(NOT('入力シート（男子）'!$L$232=""),'入力シート（男子）'!$L$232,IF(NOT('入力シート（男子）'!$L$264=""),'入力シート（男子）'!$L$264,IF(NOT('入力シート（男子）'!$L$296=""),'入力シート（男子）'!$L$296,""))))))))</f>
        <v/>
      </c>
      <c r="AF15" s="245"/>
      <c r="AG15" s="245" t="str">
        <f>IF(NOT('入力シート（男子）'!$R$42=""),'入力シート（男子）'!$R$42,IF(NOT('入力シート（男子）'!$R$84=""),'入力シート（男子）'!$R$84,IF(NOT('入力シート（男子）'!$R$126=""),'入力シート（男子）'!$R$126,IF(NOT('入力シート（男子）'!$R$168=""),'入力シート（男子）'!$R$168,IF(NOT('入力シート（男子）'!$R$200=""),'入力シート（男子）'!$R$200,IF(NOT('入力シート（男子）'!$R$232=""),'入力シート（男子）'!$R$232,IF(NOT('入力シート（男子）'!$R$264=""),'入力シート（男子）'!$R$264,IF(NOT('入力シート（男子）'!$R$296=""),'入力シート（男子）'!$R$296,""))))))))</f>
        <v/>
      </c>
      <c r="AH15" s="245"/>
      <c r="AI15" s="245" t="str">
        <f>IF(NOT('入力シート（男子）'!$R$42=""),'入力シート（男子）'!$R$42,IF(NOT('入力シート（男子）'!$R$84=""),'入力シート（男子）'!$R$84,IF(NOT('入力シート（男子）'!$R$126=""),'入力シート（男子）'!$R$126,IF(NOT('入力シート（男子）'!$R$168=""),'入力シート（男子）'!$R$168,IF(NOT('入力シート（男子）'!$R$200=""),'入力シート（男子）'!$R$200,IF(NOT('入力シート（男子）'!$R$232=""),'入力シート（男子）'!$R$232,IF(NOT('入力シート（男子）'!$R$264=""),'入力シート（男子）'!$R$264,IF(NOT('入力シート（男子）'!$R$296=""),'入力シート（男子）'!$R$296,""))))))))</f>
        <v/>
      </c>
      <c r="AJ15" s="245"/>
      <c r="AK15" s="245" t="str">
        <f>IF(NOT('入力シート（男子）'!$R$42=""),'入力シート（男子）'!$R$42,IF(NOT('入力シート（男子）'!$R$84=""),'入力シート（男子）'!$R$84,IF(NOT('入力シート（男子）'!$R$126=""),'入力シート（男子）'!$R$126,IF(NOT('入力シート（男子）'!$R$168=""),'入力シート（男子）'!$R$168,IF(NOT('入力シート（男子）'!$R$200=""),'入力シート（男子）'!$R$200,IF(NOT('入力シート（男子）'!$R$232=""),'入力シート（男子）'!$R$232,IF(NOT('入力シート（男子）'!$R$264=""),'入力シート（男子）'!$R$264,IF(NOT('入力シート（男子）'!$R$296=""),'入力シート（男子）'!$R$296,""))))))))</f>
        <v/>
      </c>
      <c r="AL15" s="245"/>
      <c r="AM15" s="245" t="str">
        <f>IF(NOT('入力シート（男子）'!$R$42=""),'入力シート（男子）'!$R$42,IF(NOT('入力シート（男子）'!$R$84=""),'入力シート（男子）'!$R$84,IF(NOT('入力シート（男子）'!$R$126=""),'入力シート（男子）'!$R$126,IF(NOT('入力シート（男子）'!$R$168=""),'入力シート（男子）'!$R$168,IF(NOT('入力シート（男子）'!$R$200=""),'入力シート（男子）'!$R$200,IF(NOT('入力シート（男子）'!$R$232=""),'入力シート（男子）'!$R$232,IF(NOT('入力シート（男子）'!$R$264=""),'入力シート（男子）'!$R$264,IF(NOT('入力シート（男子）'!$R$296=""),'入力シート（男子）'!$R$296,""))))))))</f>
        <v/>
      </c>
      <c r="AN15" s="245"/>
      <c r="AO15" s="245" t="str">
        <f>IF(NOT('入力シート（男子）'!$R$42=""),'入力シート（男子）'!$R$42,IF(NOT('入力シート（男子）'!$R$84=""),'入力シート（男子）'!$R$84,IF(NOT('入力シート（男子）'!$R$126=""),'入力シート（男子）'!$R$126,IF(NOT('入力シート（男子）'!$R$168=""),'入力シート（男子）'!$R$168,IF(NOT('入力シート（男子）'!$R$200=""),'入力シート（男子）'!$R$200,IF(NOT('入力シート（男子）'!$R$232=""),'入力シート（男子）'!$R$232,IF(NOT('入力シート（男子）'!$R$264=""),'入力シート（男子）'!$R$264,IF(NOT('入力シート（男子）'!$R$296=""),'入力シート（男子）'!$R$296,""))))))))</f>
        <v/>
      </c>
      <c r="AP15" s="245"/>
      <c r="AQ15" s="245" t="str">
        <f>IF(NOT('入力シート（男子）'!$R$42=""),'入力シート（男子）'!$R$42,IF(NOT('入力シート（男子）'!$R$84=""),'入力シート（男子）'!$R$84,IF(NOT('入力シート（男子）'!$R$126=""),'入力シート（男子）'!$R$126,IF(NOT('入力シート（男子）'!$R$168=""),'入力シート（男子）'!$R$168,IF(NOT('入力シート（男子）'!$R$200=""),'入力シート（男子）'!$R$200,IF(NOT('入力シート（男子）'!$R$232=""),'入力シート（男子）'!$R$232,IF(NOT('入力シート（男子）'!$R$264=""),'入力シート（男子）'!$R$264,IF(NOT('入力シート（男子）'!$R$296=""),'入力シート（男子）'!$R$296,""))))))))</f>
        <v/>
      </c>
      <c r="AR15" s="245"/>
      <c r="AS15" s="245" t="str">
        <f>IF(NOT('入力シート（男子）'!$R$42=""),'入力シート（男子）'!$R$42,IF(NOT('入力シート（男子）'!$R$84=""),'入力シート（男子）'!$R$84,IF(NOT('入力シート（男子）'!$R$126=""),'入力シート（男子）'!$R$126,IF(NOT('入力シート（男子）'!$R$168=""),'入力シート（男子）'!$R$168,IF(NOT('入力シート（男子）'!$R$200=""),'入力シート（男子）'!$R$200,IF(NOT('入力シート（男子）'!$R$232=""),'入力シート（男子）'!$R$232,IF(NOT('入力シート（男子）'!$R$264=""),'入力シート（男子）'!$R$264,IF(NOT('入力シート（男子）'!$R$296=""),'入力シート（男子）'!$R$296,""))))))))</f>
        <v/>
      </c>
      <c r="AT15" s="246"/>
      <c r="AU15" s="250"/>
      <c r="AV15" s="251"/>
      <c r="AW15" s="251"/>
      <c r="AX15" s="251"/>
      <c r="AY15" s="251"/>
      <c r="AZ15" s="251"/>
      <c r="BA15" s="251"/>
      <c r="BB15" s="251"/>
      <c r="BC15" s="251"/>
      <c r="BD15" s="251"/>
      <c r="BE15" s="251"/>
      <c r="BF15" s="251"/>
      <c r="BG15" s="251"/>
      <c r="BH15" s="310"/>
      <c r="BJ15" s="258" t="str">
        <f>IF(NOT('入力シート（男子）'!$S$42=""),'入力シート（男子）'!$S$42,IF(NOT('入力シート（男子）'!$S$84=""),'入力シート（男子）'!$S$84,IF(NOT('入力シート（男子）'!$S$126=""),'入力シート（男子）'!$S$126,IF(NOT('入力シート（男子）'!$S$168=""),'入力シート（男子）'!$S$168,IF(NOT('入力シート（男子）'!$S$200=""),'入力シート（男子）'!$S$200,IF(NOT('入力シート（男子）'!$S$232=""),'入力シート（男子）'!$S$232,IF(NOT('入力シート（男子）'!$S$264=""),'入力シート（男子）'!$S$264,IF(NOT('入力シート（男子）'!$S$296=""),'入力シート（男子）'!$S$296,""))))))))</f>
        <v/>
      </c>
      <c r="BK15" s="258"/>
      <c r="BL15" s="258"/>
      <c r="BM15" s="258"/>
      <c r="BN15" s="258"/>
      <c r="BO15" s="258" t="str">
        <f>IF(NOT('入力シート（男子）'!$T$42=""),'入力シート（男子）'!$T$42,IF(NOT('入力シート（男子）'!$T$84=""),'入力シート（男子）'!$T$84,IF(NOT('入力シート（男子）'!$T$126=""),'入力シート（男子）'!$T$126,IF(NOT('入力シート（男子）'!$T$168=""),'入力シート（男子）'!$T$168,IF(NOT('入力シート（男子）'!$T$200=""),'入力シート（男子）'!$T$200,IF(NOT('入力シート（男子）'!$T$232=""),'入力シート（男子）'!$T$232,IF(NOT('入力シート（男子）'!$T$264=""),'入力シート（男子）'!$T$264,IF(NOT('入力シート（男子）'!$T$296=""),'入力シート（男子）'!$T$296,""))))))))</f>
        <v/>
      </c>
      <c r="BP15" s="258"/>
      <c r="BQ15" s="258"/>
      <c r="BR15" s="258"/>
      <c r="BS15" s="258"/>
    </row>
    <row r="16" spans="2:71" ht="21" customHeight="1" x14ac:dyDescent="0.15">
      <c r="D16" s="304"/>
      <c r="E16" s="305"/>
      <c r="F16" s="306"/>
      <c r="G16" s="260" t="str">
        <f>IF(NOT('入力シート（男子）'!$D$42=""),'入力シート（男子）'!$D$42&amp;"   "&amp;'入力シート（男子）'!$F$42,IF(NOT('入力シート（男子）'!$D$84=""),'入力シート（男子）'!$D$84&amp;"   "&amp;'入力シート（男子）'!$F$84,IF(NOT('入力シート（男子）'!$D$126=""),'入力シート（男子）'!$D$126&amp;"   "&amp;'入力シート（男子）'!$F$126,IF(NOT('入力シート（男子）'!$D$168=""),'入力シート（男子）'!$D$168&amp;"   "&amp;'入力シート（男子）'!$F$168,IF(NOT('入力シート（男子）'!$D$200=""),'入力シート（男子）'!$D$200&amp;"   "&amp;'入力シート（男子）'!$F$200,IF(NOT('入力シート（男子）'!$D$232=""),'入力シート（男子）'!$D$232&amp;"   "&amp;'入力シート（男子）'!$F$232,IF(NOT('入力シート（男子）'!$D$264=""),'入力シート（男子）'!$D$264&amp;"   "&amp;'入力シート（男子）'!$F$264,IF(NOT('入力シート（男子）'!$D$296=""),'入力シート（男子）'!$D$296&amp;"   "&amp;'入力シート（男子）'!$F$296,""))))))))</f>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53"/>
      <c r="AY16" s="253"/>
      <c r="AZ16" s="253"/>
      <c r="BA16" s="253"/>
      <c r="BB16" s="253"/>
      <c r="BC16" s="253"/>
      <c r="BD16" s="253"/>
      <c r="BE16" s="253"/>
      <c r="BF16" s="253"/>
      <c r="BG16" s="253"/>
      <c r="BH16" s="311"/>
      <c r="BJ16" s="258"/>
      <c r="BK16" s="258"/>
      <c r="BL16" s="258"/>
      <c r="BM16" s="258"/>
      <c r="BN16" s="258"/>
      <c r="BO16" s="258"/>
      <c r="BP16" s="258"/>
      <c r="BQ16" s="258"/>
      <c r="BR16" s="258"/>
      <c r="BS16" s="258"/>
    </row>
    <row r="17" spans="4:71" x14ac:dyDescent="0.15">
      <c r="D17" s="304"/>
      <c r="E17" s="305"/>
      <c r="F17" s="306"/>
      <c r="G17" s="254" t="str">
        <f>IF(NOT('入力シート（男子）'!$H$43=""),'入力シート（男子）'!$H$43&amp;"   "&amp;'入力シート（男子）'!$J$43,IF(NOT('入力シート（男子）'!$H$85=""),'入力シート（男子）'!$H$85&amp;"   "&amp;'入力シート（男子）'!$J$85,IF(NOT('入力シート（男子）'!$H$127=""),'入力シート（男子）'!$H$127&amp;"   "&amp;'入力シート（男子）'!$J$127,IF(NOT('入力シート（男子）'!$H$169=""),'入力シート（男子）'!$H$169&amp;"   "&amp;'入力シート（男子）'!$J$169,IF(NOT('入力シート（男子）'!$H$201=""),'入力シート（男子）'!$H$201&amp;"   "&amp;'入力シート（男子）'!$J$201,IF(NOT('入力シート（男子）'!$H$233=""),'入力シート（男子）'!$H$233&amp;"   "&amp;'入力シート（男子）'!$J$233,IF(NOT('入力シート（男子）'!$H$265=""),'入力シート（男子）'!$H$265&amp;"   "&amp;'入力シート（男子）'!$J$265,IF(NOT('入力シート（男子）'!$H$297=""),'入力シート（男子）'!$H$297&amp;"   "&amp;'入力シート（男子）'!$J$297,""))))))))</f>
        <v/>
      </c>
      <c r="H17" s="255"/>
      <c r="I17" s="255"/>
      <c r="J17" s="255"/>
      <c r="K17" s="255"/>
      <c r="L17" s="255"/>
      <c r="M17" s="255"/>
      <c r="N17" s="255"/>
      <c r="O17" s="255"/>
      <c r="P17" s="255"/>
      <c r="Q17" s="255"/>
      <c r="R17" s="256"/>
      <c r="S17" s="238" t="str">
        <f>IF(NOT('入力シート（男子）'!$R$43=""),'入力シート（男子）'!$R$43,IF(NOT('入力シート（男子）'!$R$85=""),'入力シート（男子）'!$R$85,IF(NOT('入力シート（男子）'!$R$127=""),'入力シート（男子）'!$R$127,IF(NOT('入力シート（男子）'!$R$169=""),'入力シート（男子）'!$R$169,IF(NOT('入力シート（男子）'!$R$201=""),'入力シート（男子）'!$R$201,IF(NOT('入力シート（男子）'!$R$233=""),'入力シート（男子）'!$R$233,IF(NOT('入力シート（男子）'!$R$265=""),'入力シート（男子）'!$R$265,IF(NOT('入力シート（男子）'!$R$297=""),'入力シート（男子）'!$R$297,""))))))))</f>
        <v/>
      </c>
      <c r="T17" s="239"/>
      <c r="U17" s="239"/>
      <c r="V17" s="240"/>
      <c r="W17" s="238" t="str">
        <f>IF(NOT('入力シート（男子）'!$O$43=""),'入力シート（男子）'!$O$43,IF(NOT('入力シート（男子）'!$O$85=""),'入力シート（男子）'!$O$85,IF(NOT('入力シート（男子）'!$O$127=""),'入力シート（男子）'!$O$127,IF(NOT('入力シート（男子）'!$O$169=""),'入力シート（男子）'!$O$169,IF(NOT('入力シート（男子）'!$O$201=""),'入力シート（男子）'!$O$201,IF(NOT('入力シート（男子）'!$O$233=""),'入力シート（男子）'!$O$233,IF(NOT('入力シート（男子）'!$O$265=""),'入力シート（男子）'!$O$265,IF(NOT('入力シート（男子）'!$O$297=""),'入力シート（男子）'!$O$297,""))))))))</f>
        <v/>
      </c>
      <c r="X17" s="239"/>
      <c r="Y17" s="239" t="s">
        <v>86</v>
      </c>
      <c r="Z17" s="239" t="str">
        <f>IF(NOT('入力シート（男子）'!$P$43=""),'入力シート（男子）'!$P$43,IF(NOT('入力シート（男子）'!$P$85=""),'入力シート（男子）'!$P$85,IF(NOT('入力シート（男子）'!$P$127=""),'入力シート（男子）'!$P$127,IF(NOT('入力シート（男子）'!$P$169=""),'入力シート（男子）'!$P$169,IF(NOT('入力シート（男子）'!$P$201=""),'入力シート（男子）'!$P$201,IF(NOT('入力シート（男子）'!$P$233=""),'入力シート（男子）'!$P$233,IF(NOT('入力シート（男子）'!$P$265=""),'入力シート（男子）'!$P$265,IF(NOT('入力シート（男子）'!$P$297=""),'入力シート（男子）'!$P$297,""))))))))</f>
        <v/>
      </c>
      <c r="AA17" s="239"/>
      <c r="AB17" s="239" t="s">
        <v>86</v>
      </c>
      <c r="AC17" s="239" t="str">
        <f>IF(NOT('入力シート（男子）'!$Q$43=""),'入力シート（男子）'!$Q$43,IF(NOT('入力シート（男子）'!$Q$85=""),'入力シート（男子）'!$Q$85,IF(NOT('入力シート（男子）'!$Q$127=""),'入力シート（男子）'!$Q$127,IF(NOT('入力シート（男子）'!$Q$169=""),'入力シート（男子）'!$Q$169,IF(NOT('入力シート（男子）'!$Q$201=""),'入力シート（男子）'!$Q$201,IF(NOT('入力シート（男子）'!$Q$233=""),'入力シート（男子）'!$Q$233,IF(NOT('入力シート（男子）'!$Q$265=""),'入力シート（男子）'!$Q$265,IF(NOT('入力シート（男子）'!$Q$297=""),'入力シート（男子）'!$Q$297,""))))))))</f>
        <v/>
      </c>
      <c r="AD17" s="240"/>
      <c r="AE17" s="244" t="str">
        <f>IF(NOT('入力シート（男子）'!$L$43=""),'入力シート（男子）'!$L$43,IF(NOT('入力シート（男子）'!$L$85=""),'入力シート（男子）'!$L$85,IF(NOT('入力シート（男子）'!$L$127=""),'入力シート（男子）'!$L$127,IF(NOT('入力シート（男子）'!$L$169=""),'入力シート（男子）'!$L$169,IF(NOT('入力シート（男子）'!$L$201=""),'入力シート（男子）'!$L$201,IF(NOT('入力シート（男子）'!$L$233=""),'入力シート（男子）'!$L$233,IF(NOT('入力シート（男子）'!$L$265=""),'入力シート（男子）'!$L$265,IF(NOT('入力シート（男子）'!$L$297=""),'入力シート（男子）'!$L$297,""))))))))</f>
        <v/>
      </c>
      <c r="AF17" s="245"/>
      <c r="AG17" s="245" t="str">
        <f>IF(NOT('入力シート（男子）'!$R$43=""),'入力シート（男子）'!$R$43,IF(NOT('入力シート（男子）'!$R$85=""),'入力シート（男子）'!$R$85,IF(NOT('入力シート（男子）'!$R$127=""),'入力シート（男子）'!$R$127,IF(NOT('入力シート（男子）'!$R$169=""),'入力シート（男子）'!$R$169,IF(NOT('入力シート（男子）'!$R$201=""),'入力シート（男子）'!$R$201,IF(NOT('入力シート（男子）'!$R$233=""),'入力シート（男子）'!$R$233,IF(NOT('入力シート（男子）'!$R$265=""),'入力シート（男子）'!$R$265,IF(NOT('入力シート（男子）'!$R$297=""),'入力シート（男子）'!$R$297,""))))))))</f>
        <v/>
      </c>
      <c r="AH17" s="245"/>
      <c r="AI17" s="245" t="str">
        <f>IF(NOT('入力シート（男子）'!$R$43=""),'入力シート（男子）'!$R$43,IF(NOT('入力シート（男子）'!$R$85=""),'入力シート（男子）'!$R$85,IF(NOT('入力シート（男子）'!$R$127=""),'入力シート（男子）'!$R$127,IF(NOT('入力シート（男子）'!$R$169=""),'入力シート（男子）'!$R$169,IF(NOT('入力シート（男子）'!$R$201=""),'入力シート（男子）'!$R$201,IF(NOT('入力シート（男子）'!$R$233=""),'入力シート（男子）'!$R$233,IF(NOT('入力シート（男子）'!$R$265=""),'入力シート（男子）'!$R$265,IF(NOT('入力シート（男子）'!$R$297=""),'入力シート（男子）'!$R$297,""))))))))</f>
        <v/>
      </c>
      <c r="AJ17" s="245"/>
      <c r="AK17" s="245" t="str">
        <f>IF(NOT('入力シート（男子）'!$R$43=""),'入力シート（男子）'!$R$43,IF(NOT('入力シート（男子）'!$R$85=""),'入力シート（男子）'!$R$85,IF(NOT('入力シート（男子）'!$R$127=""),'入力シート（男子）'!$R$127,IF(NOT('入力シート（男子）'!$R$169=""),'入力シート（男子）'!$R$169,IF(NOT('入力シート（男子）'!$R$201=""),'入力シート（男子）'!$R$201,IF(NOT('入力シート（男子）'!$R$233=""),'入力シート（男子）'!$R$233,IF(NOT('入力シート（男子）'!$R$265=""),'入力シート（男子）'!$R$265,IF(NOT('入力シート（男子）'!$R$297=""),'入力シート（男子）'!$R$297,""))))))))</f>
        <v/>
      </c>
      <c r="AL17" s="245"/>
      <c r="AM17" s="245" t="str">
        <f>IF(NOT('入力シート（男子）'!$R$43=""),'入力シート（男子）'!$R$43,IF(NOT('入力シート（男子）'!$R$85=""),'入力シート（男子）'!$R$85,IF(NOT('入力シート（男子）'!$R$127=""),'入力シート（男子）'!$R$127,IF(NOT('入力シート（男子）'!$R$169=""),'入力シート（男子）'!$R$169,IF(NOT('入力シート（男子）'!$R$201=""),'入力シート（男子）'!$R$201,IF(NOT('入力シート（男子）'!$R$233=""),'入力シート（男子）'!$R$233,IF(NOT('入力シート（男子）'!$R$265=""),'入力シート（男子）'!$R$265,IF(NOT('入力シート（男子）'!$R$297=""),'入力シート（男子）'!$R$297,""))))))))</f>
        <v/>
      </c>
      <c r="AN17" s="245"/>
      <c r="AO17" s="245" t="str">
        <f>IF(NOT('入力シート（男子）'!$R$43=""),'入力シート（男子）'!$R$43,IF(NOT('入力シート（男子）'!$R$85=""),'入力シート（男子）'!$R$85,IF(NOT('入力シート（男子）'!$R$127=""),'入力シート（男子）'!$R$127,IF(NOT('入力シート（男子）'!$R$169=""),'入力シート（男子）'!$R$169,IF(NOT('入力シート（男子）'!$R$201=""),'入力シート（男子）'!$R$201,IF(NOT('入力シート（男子）'!$R$233=""),'入力シート（男子）'!$R$233,IF(NOT('入力シート（男子）'!$R$265=""),'入力シート（男子）'!$R$265,IF(NOT('入力シート（男子）'!$R$297=""),'入力シート（男子）'!$R$297,""))))))))</f>
        <v/>
      </c>
      <c r="AP17" s="245"/>
      <c r="AQ17" s="245" t="str">
        <f>IF(NOT('入力シート（男子）'!$R$43=""),'入力シート（男子）'!$R$43,IF(NOT('入力シート（男子）'!$R$85=""),'入力シート（男子）'!$R$85,IF(NOT('入力シート（男子）'!$R$127=""),'入力シート（男子）'!$R$127,IF(NOT('入力シート（男子）'!$R$169=""),'入力シート（男子）'!$R$169,IF(NOT('入力シート（男子）'!$R$201=""),'入力シート（男子）'!$R$201,IF(NOT('入力シート（男子）'!$R$233=""),'入力シート（男子）'!$R$233,IF(NOT('入力シート（男子）'!$R$265=""),'入力シート（男子）'!$R$265,IF(NOT('入力シート（男子）'!$R$297=""),'入力シート（男子）'!$R$297,""))))))))</f>
        <v/>
      </c>
      <c r="AR17" s="245"/>
      <c r="AS17" s="245" t="str">
        <f>IF(NOT('入力シート（男子）'!$R$43=""),'入力シート（男子）'!$R$43,IF(NOT('入力シート（男子）'!$R$85=""),'入力シート（男子）'!$R$85,IF(NOT('入力シート（男子）'!$R$127=""),'入力シート（男子）'!$R$127,IF(NOT('入力シート（男子）'!$R$169=""),'入力シート（男子）'!$R$169,IF(NOT('入力シート（男子）'!$R$201=""),'入力シート（男子）'!$R$201,IF(NOT('入力シート（男子）'!$R$233=""),'入力シート（男子）'!$R$233,IF(NOT('入力シート（男子）'!$R$265=""),'入力シート（男子）'!$R$265,IF(NOT('入力シート（男子）'!$R$297=""),'入力シート（男子）'!$R$297,""))))))))</f>
        <v/>
      </c>
      <c r="AT17" s="246"/>
      <c r="AU17" s="238"/>
      <c r="AV17" s="239"/>
      <c r="AW17" s="239"/>
      <c r="AX17" s="239"/>
      <c r="AY17" s="239"/>
      <c r="AZ17" s="239"/>
      <c r="BA17" s="239"/>
      <c r="BB17" s="239"/>
      <c r="BC17" s="239"/>
      <c r="BD17" s="239"/>
      <c r="BE17" s="239"/>
      <c r="BF17" s="239"/>
      <c r="BG17" s="239"/>
      <c r="BH17" s="240"/>
      <c r="BJ17" s="258" t="str">
        <f>IF(NOT('入力シート（男子）'!$S$43=""),'入力シート（男子）'!$S$43,IF(NOT('入力シート（男子）'!$S$85=""),'入力シート（男子）'!$S$85,IF(NOT('入力シート（男子）'!$S$127=""),'入力シート（男子）'!$S$127,IF(NOT('入力シート（男子）'!$S$169=""),'入力シート（男子）'!$S$169,IF(NOT('入力シート（男子）'!$S$201=""),'入力シート（男子）'!$S$201,IF(NOT('入力シート（男子）'!$S$233=""),'入力シート（男子）'!$S$233,IF(NOT('入力シート（男子）'!$S$265=""),'入力シート（男子）'!$S$265,IF(NOT('入力シート（男子）'!$S$297=""),'入力シート（男子）'!$S$297,""))))))))</f>
        <v/>
      </c>
      <c r="BK17" s="258"/>
      <c r="BL17" s="258"/>
      <c r="BM17" s="258"/>
      <c r="BN17" s="258"/>
      <c r="BO17" s="258" t="str">
        <f>IF(NOT('入力シート（男子）'!$T$43=""),'入力シート（男子）'!$T$43,IF(NOT('入力シート（男子）'!$T$85=""),'入力シート（男子）'!$T$85,IF(NOT('入力シート（男子）'!$T$127=""),'入力シート（男子）'!$T$127,IF(NOT('入力シート（男子）'!$T$169=""),'入力シート（男子）'!$T$169,IF(NOT('入力シート（男子）'!$T$201=""),'入力シート（男子）'!$T$201,IF(NOT('入力シート（男子）'!$T$233=""),'入力シート（男子）'!$T$233,IF(NOT('入力シート（男子）'!$T$265=""),'入力シート（男子）'!$T$265,IF(NOT('入力シート（男子）'!$T$297=""),'入力シート（男子）'!$T$297,""))))))))</f>
        <v/>
      </c>
      <c r="BP17" s="258"/>
      <c r="BQ17" s="258"/>
      <c r="BR17" s="258"/>
      <c r="BS17" s="258"/>
    </row>
    <row r="18" spans="4:71" ht="21" customHeight="1" x14ac:dyDescent="0.15">
      <c r="D18" s="307"/>
      <c r="E18" s="308"/>
      <c r="F18" s="309"/>
      <c r="G18" s="260" t="str">
        <f>IF(NOT('入力シート（男子）'!$D$43=""),'入力シート（男子）'!$D$43&amp;"   "&amp;'入力シート（男子）'!$F$43,IF(NOT('入力シート（男子）'!$D$85=""),'入力シート（男子）'!$D$85&amp;"   "&amp;'入力シート（男子）'!$F$85,IF(NOT('入力シート（男子）'!$D$127=""),'入力シート（男子）'!$D$127&amp;"   "&amp;'入力シート（男子）'!$F$127,IF(NOT('入力シート（男子）'!$D$169=""),'入力シート（男子）'!$D$169&amp;"   "&amp;'入力シート（男子）'!$F$169,IF(NOT('入力シート（男子）'!$D$201=""),'入力シート（男子）'!$D$201&amp;"   "&amp;'入力シート（男子）'!$F$201,IF(NOT('入力シート（男子）'!$D$233=""),'入力シート（男子）'!$D$233&amp;"   "&amp;'入力シート（男子）'!$F$233,IF(NOT('入力シート（男子）'!$D$265=""),'入力シート（男子）'!$D$265&amp;"   "&amp;'入力シート（男子）'!$F$265,IF(NOT('入力シート（男子）'!$D$297=""),'入力シート（男子）'!$D$297&amp;"   "&amp;'入力シート（男子）'!$F$297,""))))))))</f>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c r="BJ18" s="258"/>
      <c r="BK18" s="258"/>
      <c r="BL18" s="258"/>
      <c r="BM18" s="258"/>
      <c r="BN18" s="258"/>
      <c r="BO18" s="258"/>
      <c r="BP18" s="258"/>
      <c r="BQ18" s="258"/>
      <c r="BR18" s="258"/>
      <c r="BS18" s="258"/>
    </row>
    <row r="19" spans="4:71" ht="13.5" customHeight="1" x14ac:dyDescent="0.15">
      <c r="D19" s="301" t="s">
        <v>95</v>
      </c>
      <c r="E19" s="302"/>
      <c r="F19" s="303"/>
      <c r="G19" s="254" t="str">
        <f>IF(NOT('入力シート（男子）'!$H$44=""),'入力シート（男子）'!$H$44&amp;"   "&amp;'入力シート（男子）'!$J$44,IF(NOT('入力シート（男子）'!$H$86=""),'入力シート（男子）'!$H$86&amp;"   "&amp;'入力シート（男子）'!$J$86,IF(NOT('入力シート（男子）'!$H$128=""),'入力シート（男子）'!$H$128&amp;"   "&amp;'入力シート（男子）'!$J$128,IF(NOT('入力シート（男子）'!$H$170=""),'入力シート（男子）'!$H$170&amp;"   "&amp;'入力シート（男子）'!$J$170,IF(NOT('入力シート（男子）'!$H$202=""),'入力シート（男子）'!$H$202&amp;"   "&amp;'入力シート（男子）'!$J$202,IF(NOT('入力シート（男子）'!$H$234=""),'入力シート（男子）'!$H$234&amp;"   "&amp;'入力シート（男子）'!$J$234,IF(NOT('入力シート（男子）'!$H$266=""),'入力シート（男子）'!$H$266&amp;"   "&amp;'入力シート（男子）'!$J$266,IF(NOT('入力シート（男子）'!$H$298=""),'入力シート（男子）'!$H$298&amp;"   "&amp;'入力シート（男子）'!$J$298,""))))))))</f>
        <v/>
      </c>
      <c r="H19" s="255"/>
      <c r="I19" s="255"/>
      <c r="J19" s="255"/>
      <c r="K19" s="255"/>
      <c r="L19" s="255"/>
      <c r="M19" s="255"/>
      <c r="N19" s="255"/>
      <c r="O19" s="255"/>
      <c r="P19" s="255"/>
      <c r="Q19" s="255"/>
      <c r="R19" s="256"/>
      <c r="S19" s="238"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T19" s="239"/>
      <c r="U19" s="239"/>
      <c r="V19" s="240"/>
      <c r="W19" s="238" t="str">
        <f>IF(NOT('入力シート（男子）'!$O$44=""),'入力シート（男子）'!$O$44,IF(NOT('入力シート（男子）'!$O$86=""),'入力シート（男子）'!$O$86,IF(NOT('入力シート（男子）'!$O$128=""),'入力シート（男子）'!$O$128,IF(NOT('入力シート（男子）'!$O$170=""),'入力シート（男子）'!$O$170,IF(NOT('入力シート（男子）'!$O$202=""),'入力シート（男子）'!$O$202,IF(NOT('入力シート（男子）'!$O$234=""),'入力シート（男子）'!$O$234,IF(NOT('入力シート（男子）'!$O$266=""),'入力シート（男子）'!$O$266,IF(NOT('入力シート（男子）'!$O$298=""),'入力シート（男子）'!$O$298,""))))))))</f>
        <v/>
      </c>
      <c r="X19" s="239"/>
      <c r="Y19" s="239" t="s">
        <v>96</v>
      </c>
      <c r="Z19" s="239" t="str">
        <f>IF(NOT('入力シート（男子）'!$P$44=""),'入力シート（男子）'!$P$44,IF(NOT('入力シート（男子）'!$P$86=""),'入力シート（男子）'!$P$86,IF(NOT('入力シート（男子）'!$P$128=""),'入力シート（男子）'!$P$128,IF(NOT('入力シート（男子）'!$P$170=""),'入力シート（男子）'!$P$170,IF(NOT('入力シート（男子）'!$P$202=""),'入力シート（男子）'!$P$202,IF(NOT('入力シート（男子）'!$P$234=""),'入力シート（男子）'!$P$234,IF(NOT('入力シート（男子）'!$P$266=""),'入力シート（男子）'!$P$266,IF(NOT('入力シート（男子）'!$P$298=""),'入力シート（男子）'!$P$298,""))))))))</f>
        <v/>
      </c>
      <c r="AA19" s="239"/>
      <c r="AB19" s="239" t="s">
        <v>96</v>
      </c>
      <c r="AC19" s="239" t="str">
        <f>IF(NOT('入力シート（男子）'!$Q$44=""),'入力シート（男子）'!$Q$44,IF(NOT('入力シート（男子）'!$Q$86=""),'入力シート（男子）'!$Q$86,IF(NOT('入力シート（男子）'!$Q$128=""),'入力シート（男子）'!$Q$128,IF(NOT('入力シート（男子）'!$Q$170=""),'入力シート（男子）'!$Q$170,IF(NOT('入力シート（男子）'!$Q$202=""),'入力シート（男子）'!$Q$202,IF(NOT('入力シート（男子）'!$Q$234=""),'入力シート（男子）'!$Q$234,IF(NOT('入力シート（男子）'!$Q$266=""),'入力シート（男子）'!$Q$266,IF(NOT('入力シート（男子）'!$Q$298=""),'入力シート（男子）'!$Q$298,""))))))))</f>
        <v/>
      </c>
      <c r="AD19" s="240"/>
      <c r="AE19" s="244" t="str">
        <f>IF(NOT('入力シート（男子）'!$L$44=""),'入力シート（男子）'!$L$44,IF(NOT('入力シート（男子）'!$L$86=""),'入力シート（男子）'!$L$86,IF(NOT('入力シート（男子）'!$L$128=""),'入力シート（男子）'!$L$128,IF(NOT('入力シート（男子）'!$L$170=""),'入力シート（男子）'!$L$170,IF(NOT('入力シート（男子）'!$L$202=""),'入力シート（男子）'!$L$202,IF(NOT('入力シート（男子）'!$L$234=""),'入力シート（男子）'!$L$234,IF(NOT('入力シート（男子）'!$L$266=""),'入力シート（男子）'!$L$266,IF(NOT('入力シート（男子）'!$L$298=""),'入力シート（男子）'!$L$298,""))))))))</f>
        <v/>
      </c>
      <c r="AF19" s="245"/>
      <c r="AG19" s="245"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AH19" s="245"/>
      <c r="AI19" s="245"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AJ19" s="245"/>
      <c r="AK19" s="245"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AL19" s="245"/>
      <c r="AM19" s="245"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AN19" s="245"/>
      <c r="AO19" s="245"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AP19" s="245"/>
      <c r="AQ19" s="245"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AR19" s="245"/>
      <c r="AS19" s="245"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AT19" s="246"/>
      <c r="AU19" s="238"/>
      <c r="AV19" s="239"/>
      <c r="AW19" s="239"/>
      <c r="AX19" s="239"/>
      <c r="AY19" s="239"/>
      <c r="AZ19" s="239"/>
      <c r="BA19" s="239"/>
      <c r="BB19" s="239"/>
      <c r="BC19" s="239"/>
      <c r="BD19" s="239"/>
      <c r="BE19" s="239"/>
      <c r="BF19" s="239"/>
      <c r="BG19" s="239"/>
      <c r="BH19" s="240"/>
      <c r="BJ19" s="258" t="str">
        <f>IF(NOT('入力シート（男子）'!$S$44=""),'入力シート（男子）'!$S$44,IF(NOT('入力シート（男子）'!$S$86=""),'入力シート（男子）'!$S$86,IF(NOT('入力シート（男子）'!$S$128=""),'入力シート（男子）'!$S$128,IF(NOT('入力シート（男子）'!$S$170=""),'入力シート（男子）'!$S$170,IF(NOT('入力シート（男子）'!$S$202=""),'入力シート（男子）'!$S$202,IF(NOT('入力シート（男子）'!$S$234=""),'入力シート（男子）'!$S$234,IF(NOT('入力シート（男子）'!$S$266=""),'入力シート（男子）'!$S$266,IF(NOT('入力シート（男子）'!$S$298=""),'入力シート（男子）'!$S$298,""))))))))</f>
        <v/>
      </c>
      <c r="BK19" s="258"/>
      <c r="BL19" s="258"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BM19" s="258"/>
      <c r="BN19" s="258"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BO19" s="258" t="str">
        <f>IF(NOT('入力シート（男子）'!$T$44=""),'入力シート（男子）'!$T$44,IF(NOT('入力シート（男子）'!$T$86=""),'入力シート（男子）'!$T$86,IF(NOT('入力シート（男子）'!$T$128=""),'入力シート（男子）'!$T$128,IF(NOT('入力シート（男子）'!$T$170=""),'入力シート（男子）'!$T$170,IF(NOT('入力シート（男子）'!$T$202=""),'入力シート（男子）'!$T$202,IF(NOT('入力シート（男子）'!$T$234=""),'入力シート（男子）'!$T$234,IF(NOT('入力シート（男子）'!$T$266=""),'入力シート（男子）'!$T$266,IF(NOT('入力シート（男子）'!$T$298=""),'入力シート（男子）'!$T$298,""))))))))</f>
        <v/>
      </c>
      <c r="BP19" s="258"/>
      <c r="BQ19" s="258"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c r="BR19" s="258"/>
      <c r="BS19" s="258" t="str">
        <f>IF(NOT('入力シート（男子）'!$R$44=""),'入力シート（男子）'!$R$44,IF(NOT('入力シート（男子）'!$R$86=""),'入力シート（男子）'!$R$86,IF(NOT('入力シート（男子）'!$R$128=""),'入力シート（男子）'!$R$128,IF(NOT('入力シート（男子）'!$R$170=""),'入力シート（男子）'!$R$170,IF(NOT('入力シート（男子）'!$R$202=""),'入力シート（男子）'!$R$202,IF(NOT('入力シート（男子）'!$R$234=""),'入力シート（男子）'!$R$234,IF(NOT('入力シート（男子）'!$R$266=""),'入力シート（男子）'!$R$266,IF(NOT('入力シート（男子）'!$R$298=""),'入力シート（男子）'!$R$298,""))))))))</f>
        <v/>
      </c>
    </row>
    <row r="20" spans="4:71" ht="21" customHeight="1" x14ac:dyDescent="0.15">
      <c r="D20" s="304"/>
      <c r="E20" s="305"/>
      <c r="F20" s="306"/>
      <c r="G20" s="260" t="str">
        <f>IF(NOT('入力シート（男子）'!$D$44=""),'入力シート（男子）'!$D$44&amp;"   "&amp;'入力シート（男子）'!$F$44,IF(NOT('入力シート（男子）'!$D$86=""),'入力シート（男子）'!$D$86&amp;"   "&amp;'入力シート（男子）'!$F$86,IF(NOT('入力シート（男子）'!$D$128=""),'入力シート（男子）'!$D$128&amp;"   "&amp;'入力シート（男子）'!$F$128,IF(NOT('入力シート（男子）'!$D$170=""),'入力シート（男子）'!$D$170&amp;"   "&amp;'入力シート（男子）'!$F$170,IF(NOT('入力シート（男子）'!$D$202=""),'入力シート（男子）'!$D$202&amp;"   "&amp;'入力シート（男子）'!$F$202,IF(NOT('入力シート（男子）'!$D$234=""),'入力シート（男子）'!$D$234&amp;"   "&amp;'入力シート（男子）'!$F$234,IF(NOT('入力シート（男子）'!$D$266=""),'入力シート（男子）'!$D$266&amp;"   "&amp;'入力シート（男子）'!$F$266,IF(NOT('入力シート（男子）'!$D$298=""),'入力シート（男子）'!$D$298&amp;"   "&amp;'入力シート（男子）'!$F$298,""))))))))</f>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c r="BJ20" s="258"/>
      <c r="BK20" s="258"/>
      <c r="BL20" s="258"/>
      <c r="BM20" s="258"/>
      <c r="BN20" s="258"/>
      <c r="BO20" s="258"/>
      <c r="BP20" s="258"/>
      <c r="BQ20" s="258"/>
      <c r="BR20" s="258"/>
      <c r="BS20" s="258"/>
    </row>
    <row r="21" spans="4:71" x14ac:dyDescent="0.15">
      <c r="D21" s="304"/>
      <c r="E21" s="305"/>
      <c r="F21" s="306"/>
      <c r="G21" s="254" t="str">
        <f>IF(NOT('入力シート（男子）'!$H$45=""),'入力シート（男子）'!$H$45&amp;"   "&amp;'入力シート（男子）'!$J$45,IF(NOT('入力シート（男子）'!$H$87=""),'入力シート（男子）'!$H$87&amp;"   "&amp;'入力シート（男子）'!$J$87,IF(NOT('入力シート（男子）'!$H$129=""),'入力シート（男子）'!$H$129&amp;"   "&amp;'入力シート（男子）'!$J$129,IF(NOT('入力シート（男子）'!$H$171=""),'入力シート（男子）'!$H$171&amp;"   "&amp;'入力シート（男子）'!$J$171,IF(NOT('入力シート（男子）'!$H$203=""),'入力シート（男子）'!$H$203&amp;"   "&amp;'入力シート（男子）'!$J$203,IF(NOT('入力シート（男子）'!$H$235=""),'入力シート（男子）'!$H$235&amp;"   "&amp;'入力シート（男子）'!$J$235,IF(NOT('入力シート（男子）'!$H$267=""),'入力シート（男子）'!$H$267&amp;"   "&amp;'入力シート（男子）'!$J$267,IF(NOT('入力シート（男子）'!$H$299=""),'入力シート（男子）'!$H$299&amp;"   "&amp;'入力シート（男子）'!$J$299,""))))))))</f>
        <v/>
      </c>
      <c r="H21" s="255"/>
      <c r="I21" s="255"/>
      <c r="J21" s="255"/>
      <c r="K21" s="255"/>
      <c r="L21" s="255"/>
      <c r="M21" s="255"/>
      <c r="N21" s="255"/>
      <c r="O21" s="255"/>
      <c r="P21" s="255"/>
      <c r="Q21" s="255"/>
      <c r="R21" s="256"/>
      <c r="S21" s="238" t="str">
        <f>IF(NOT('入力シート（男子）'!$R$45=""),'入力シート（男子）'!$R$45,IF(NOT('入力シート（男子）'!$R$87=""),'入力シート（男子）'!$R$87,IF(NOT('入力シート（男子）'!$R$129=""),'入力シート（男子）'!$R$129,IF(NOT('入力シート（男子）'!$R$171=""),'入力シート（男子）'!$R$171,IF(NOT('入力シート（男子）'!$R$203=""),'入力シート（男子）'!$R$203,IF(NOT('入力シート（男子）'!$R$235=""),'入力シート（男子）'!$R$235,IF(NOT('入力シート（男子）'!$R$267=""),'入力シート（男子）'!$R$267,IF(NOT('入力シート（男子）'!$R$299=""),'入力シート（男子）'!$R$299,""))))))))</f>
        <v/>
      </c>
      <c r="T21" s="239"/>
      <c r="U21" s="239"/>
      <c r="V21" s="240"/>
      <c r="W21" s="238" t="str">
        <f>IF(NOT('入力シート（男子）'!$O$45=""),'入力シート（男子）'!$O$45,IF(NOT('入力シート（男子）'!$O$87=""),'入力シート（男子）'!$O$87,IF(NOT('入力シート（男子）'!$O$129=""),'入力シート（男子）'!$O$129,IF(NOT('入力シート（男子）'!$O$171=""),'入力シート（男子）'!$O$171,IF(NOT('入力シート（男子）'!$O$203=""),'入力シート（男子）'!$O$203,IF(NOT('入力シート（男子）'!$O$235=""),'入力シート（男子）'!$O$235,IF(NOT('入力シート（男子）'!$O$267=""),'入力シート（男子）'!$O$267,IF(NOT('入力シート（男子）'!$O$299=""),'入力シート（男子）'!$O$299,""))))))))</f>
        <v/>
      </c>
      <c r="X21" s="239"/>
      <c r="Y21" s="239" t="s">
        <v>96</v>
      </c>
      <c r="Z21" s="239" t="str">
        <f>IF(NOT('入力シート（男子）'!$P$45=""),'入力シート（男子）'!$P$45,IF(NOT('入力シート（男子）'!$P$87=""),'入力シート（男子）'!$P$87,IF(NOT('入力シート（男子）'!$P$129=""),'入力シート（男子）'!$P$129,IF(NOT('入力シート（男子）'!$P$171=""),'入力シート（男子）'!$P$171,IF(NOT('入力シート（男子）'!$P$203=""),'入力シート（男子）'!$P$203,IF(NOT('入力シート（男子）'!$P$235=""),'入力シート（男子）'!$P$235,IF(NOT('入力シート（男子）'!$P$267=""),'入力シート（男子）'!$P$267,IF(NOT('入力シート（男子）'!$P$299=""),'入力シート（男子）'!$P$299,""))))))))</f>
        <v/>
      </c>
      <c r="AA21" s="239"/>
      <c r="AB21" s="239" t="s">
        <v>96</v>
      </c>
      <c r="AC21" s="239" t="str">
        <f>IF(NOT('入力シート（男子）'!$Q$45=""),'入力シート（男子）'!$Q$45,IF(NOT('入力シート（男子）'!$Q$87=""),'入力シート（男子）'!$Q$87,IF(NOT('入力シート（男子）'!$Q$129=""),'入力シート（男子）'!$Q$129,IF(NOT('入力シート（男子）'!$Q$171=""),'入力シート（男子）'!$Q$171,IF(NOT('入力シート（男子）'!$Q$203=""),'入力シート（男子）'!$Q$203,IF(NOT('入力シート（男子）'!$Q$235=""),'入力シート（男子）'!$Q$235,IF(NOT('入力シート（男子）'!$Q$267=""),'入力シート（男子）'!$Q$267,IF(NOT('入力シート（男子）'!$Q$299=""),'入力シート（男子）'!$Q$299,""))))))))</f>
        <v/>
      </c>
      <c r="AD21" s="240"/>
      <c r="AE21" s="244" t="str">
        <f>IF(NOT('入力シート（男子）'!$L$45=""),'入力シート（男子）'!$L$45,IF(NOT('入力シート（男子）'!$L$87=""),'入力シート（男子）'!$L$87,IF(NOT('入力シート（男子）'!$L$129=""),'入力シート（男子）'!$L$129,IF(NOT('入力シート（男子）'!$L$171=""),'入力シート（男子）'!$L$171,IF(NOT('入力シート（男子）'!$L$203=""),'入力シート（男子）'!$L$203,IF(NOT('入力シート（男子）'!$L$235=""),'入力シート（男子）'!$L$235,IF(NOT('入力シート（男子）'!$L$267=""),'入力シート（男子）'!$L$267,IF(NOT('入力シート（男子）'!$L$299=""),'入力シート（男子）'!$L$299,""))))))))</f>
        <v/>
      </c>
      <c r="AF21" s="245"/>
      <c r="AG21" s="245" t="str">
        <f>IF(NOT('入力シート（男子）'!$R$45=""),'入力シート（男子）'!$R$45,IF(NOT('入力シート（男子）'!$R$87=""),'入力シート（男子）'!$R$87,IF(NOT('入力シート（男子）'!$R$129=""),'入力シート（男子）'!$R$129,IF(NOT('入力シート（男子）'!$R$171=""),'入力シート（男子）'!$R$171,IF(NOT('入力シート（男子）'!$R$203=""),'入力シート（男子）'!$R$203,IF(NOT('入力シート（男子）'!$R$235=""),'入力シート（男子）'!$R$235,IF(NOT('入力シート（男子）'!$R$267=""),'入力シート（男子）'!$R$267,IF(NOT('入力シート（男子）'!$R$299=""),'入力シート（男子）'!$R$299,""))))))))</f>
        <v/>
      </c>
      <c r="AH21" s="245"/>
      <c r="AI21" s="245" t="str">
        <f>IF(NOT('入力シート（男子）'!$R$45=""),'入力シート（男子）'!$R$45,IF(NOT('入力シート（男子）'!$R$87=""),'入力シート（男子）'!$R$87,IF(NOT('入力シート（男子）'!$R$129=""),'入力シート（男子）'!$R$129,IF(NOT('入力シート（男子）'!$R$171=""),'入力シート（男子）'!$R$171,IF(NOT('入力シート（男子）'!$R$203=""),'入力シート（男子）'!$R$203,IF(NOT('入力シート（男子）'!$R$235=""),'入力シート（男子）'!$R$235,IF(NOT('入力シート（男子）'!$R$267=""),'入力シート（男子）'!$R$267,IF(NOT('入力シート（男子）'!$R$299=""),'入力シート（男子）'!$R$299,""))))))))</f>
        <v/>
      </c>
      <c r="AJ21" s="245"/>
      <c r="AK21" s="245" t="str">
        <f>IF(NOT('入力シート（男子）'!$R$45=""),'入力シート（男子）'!$R$45,IF(NOT('入力シート（男子）'!$R$87=""),'入力シート（男子）'!$R$87,IF(NOT('入力シート（男子）'!$R$129=""),'入力シート（男子）'!$R$129,IF(NOT('入力シート（男子）'!$R$171=""),'入力シート（男子）'!$R$171,IF(NOT('入力シート（男子）'!$R$203=""),'入力シート（男子）'!$R$203,IF(NOT('入力シート（男子）'!$R$235=""),'入力シート（男子）'!$R$235,IF(NOT('入力シート（男子）'!$R$267=""),'入力シート（男子）'!$R$267,IF(NOT('入力シート（男子）'!$R$299=""),'入力シート（男子）'!$R$299,""))))))))</f>
        <v/>
      </c>
      <c r="AL21" s="245"/>
      <c r="AM21" s="245" t="str">
        <f>IF(NOT('入力シート（男子）'!$R$45=""),'入力シート（男子）'!$R$45,IF(NOT('入力シート（男子）'!$R$87=""),'入力シート（男子）'!$R$87,IF(NOT('入力シート（男子）'!$R$129=""),'入力シート（男子）'!$R$129,IF(NOT('入力シート（男子）'!$R$171=""),'入力シート（男子）'!$R$171,IF(NOT('入力シート（男子）'!$R$203=""),'入力シート（男子）'!$R$203,IF(NOT('入力シート（男子）'!$R$235=""),'入力シート（男子）'!$R$235,IF(NOT('入力シート（男子）'!$R$267=""),'入力シート（男子）'!$R$267,IF(NOT('入力シート（男子）'!$R$299=""),'入力シート（男子）'!$R$299,""))))))))</f>
        <v/>
      </c>
      <c r="AN21" s="245"/>
      <c r="AO21" s="245" t="str">
        <f>IF(NOT('入力シート（男子）'!$R$45=""),'入力シート（男子）'!$R$45,IF(NOT('入力シート（男子）'!$R$87=""),'入力シート（男子）'!$R$87,IF(NOT('入力シート（男子）'!$R$129=""),'入力シート（男子）'!$R$129,IF(NOT('入力シート（男子）'!$R$171=""),'入力シート（男子）'!$R$171,IF(NOT('入力シート（男子）'!$R$203=""),'入力シート（男子）'!$R$203,IF(NOT('入力シート（男子）'!$R$235=""),'入力シート（男子）'!$R$235,IF(NOT('入力シート（男子）'!$R$267=""),'入力シート（男子）'!$R$267,IF(NOT('入力シート（男子）'!$R$299=""),'入力シート（男子）'!$R$299,""))))))))</f>
        <v/>
      </c>
      <c r="AP21" s="245"/>
      <c r="AQ21" s="245" t="str">
        <f>IF(NOT('入力シート（男子）'!$R$45=""),'入力シート（男子）'!$R$45,IF(NOT('入力シート（男子）'!$R$87=""),'入力シート（男子）'!$R$87,IF(NOT('入力シート（男子）'!$R$129=""),'入力シート（男子）'!$R$129,IF(NOT('入力シート（男子）'!$R$171=""),'入力シート（男子）'!$R$171,IF(NOT('入力シート（男子）'!$R$203=""),'入力シート（男子）'!$R$203,IF(NOT('入力シート（男子）'!$R$235=""),'入力シート（男子）'!$R$235,IF(NOT('入力シート（男子）'!$R$267=""),'入力シート（男子）'!$R$267,IF(NOT('入力シート（男子）'!$R$299=""),'入力シート（男子）'!$R$299,""))))))))</f>
        <v/>
      </c>
      <c r="AR21" s="245"/>
      <c r="AS21" s="245" t="str">
        <f>IF(NOT('入力シート（男子）'!$R$45=""),'入力シート（男子）'!$R$45,IF(NOT('入力シート（男子）'!$R$87=""),'入力シート（男子）'!$R$87,IF(NOT('入力シート（男子）'!$R$129=""),'入力シート（男子）'!$R$129,IF(NOT('入力シート（男子）'!$R$171=""),'入力シート（男子）'!$R$171,IF(NOT('入力シート（男子）'!$R$203=""),'入力シート（男子）'!$R$203,IF(NOT('入力シート（男子）'!$R$235=""),'入力シート（男子）'!$R$235,IF(NOT('入力シート（男子）'!$R$267=""),'入力シート（男子）'!$R$267,IF(NOT('入力シート（男子）'!$R$299=""),'入力シート（男子）'!$R$299,""))))))))</f>
        <v/>
      </c>
      <c r="AT21" s="246"/>
      <c r="AU21" s="238"/>
      <c r="AV21" s="239"/>
      <c r="AW21" s="239"/>
      <c r="AX21" s="239"/>
      <c r="AY21" s="239"/>
      <c r="AZ21" s="239"/>
      <c r="BA21" s="239"/>
      <c r="BB21" s="239"/>
      <c r="BC21" s="239"/>
      <c r="BD21" s="239"/>
      <c r="BE21" s="239"/>
      <c r="BF21" s="239"/>
      <c r="BG21" s="239"/>
      <c r="BH21" s="240"/>
      <c r="BJ21" s="258" t="str">
        <f>IF(NOT('入力シート（男子）'!$S$45=""),'入力シート（男子）'!$S$45,IF(NOT('入力シート（男子）'!$S$87=""),'入力シート（男子）'!$S$87,IF(NOT('入力シート（男子）'!$S$129=""),'入力シート（男子）'!$S$129,IF(NOT('入力シート（男子）'!$S$171=""),'入力シート（男子）'!$S$171,IF(NOT('入力シート（男子）'!$S$203=""),'入力シート（男子）'!$S$203,IF(NOT('入力シート（男子）'!$S$235=""),'入力シート（男子）'!$S$235,IF(NOT('入力シート（男子）'!$S$267=""),'入力シート（男子）'!$S$267,IF(NOT('入力シート（男子）'!$S$299=""),'入力シート（男子）'!$S$299,""))))))))</f>
        <v/>
      </c>
      <c r="BK21" s="258"/>
      <c r="BL21" s="258"/>
      <c r="BM21" s="258"/>
      <c r="BN21" s="258"/>
      <c r="BO21" s="258" t="str">
        <f>IF(NOT('入力シート（男子）'!$T$45=""),'入力シート（男子）'!$T$45,IF(NOT('入力シート（男子）'!$T$87=""),'入力シート（男子）'!$T$87,IF(NOT('入力シート（男子）'!$T$129=""),'入力シート（男子）'!$T$129,IF(NOT('入力シート（男子）'!$T$171=""),'入力シート（男子）'!$T$171,IF(NOT('入力シート（男子）'!$T$203=""),'入力シート（男子）'!$T$203,IF(NOT('入力シート（男子）'!$T$235=""),'入力シート（男子）'!$T$235,IF(NOT('入力シート（男子）'!$T$267=""),'入力シート（男子）'!$T$267,IF(NOT('入力シート（男子）'!$T$299=""),'入力シート（男子）'!$T$299,""))))))))</f>
        <v/>
      </c>
      <c r="BP21" s="258"/>
      <c r="BQ21" s="258"/>
      <c r="BR21" s="258"/>
      <c r="BS21" s="258"/>
    </row>
    <row r="22" spans="4:71" ht="21" customHeight="1" x14ac:dyDescent="0.15">
      <c r="D22" s="307"/>
      <c r="E22" s="308"/>
      <c r="F22" s="309"/>
      <c r="G22" s="260" t="str">
        <f>IF(NOT('入力シート（男子）'!$D$45=""),'入力シート（男子）'!$D$45&amp;"   "&amp;'入力シート（男子）'!$F$45,IF(NOT('入力シート（男子）'!$D$87=""),'入力シート（男子）'!$D$87&amp;"   "&amp;'入力シート（男子）'!$F$87,IF(NOT('入力シート（男子）'!$D$129=""),'入力シート（男子）'!$D$129&amp;"   "&amp;'入力シート（男子）'!$F$129,IF(NOT('入力シート（男子）'!$D$171=""),'入力シート（男子）'!$D$171&amp;"   "&amp;'入力シート（男子）'!$F$171,IF(NOT('入力シート（男子）'!$D$203=""),'入力シート（男子）'!$D$203&amp;"   "&amp;'入力シート（男子）'!$F$203,IF(NOT('入力シート（男子）'!$D$235=""),'入力シート（男子）'!$D$235&amp;"   "&amp;'入力シート（男子）'!$F$235,IF(NOT('入力シート（男子）'!$D$267=""),'入力シート（男子）'!$D$267&amp;"   "&amp;'入力シート（男子）'!$F$267,IF(NOT('入力シート（男子）'!$D$299=""),'入力シート（男子）'!$D$299&amp;"   "&amp;'入力シート（男子）'!$F$299,""))))))))</f>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c r="BJ22" s="258"/>
      <c r="BK22" s="258"/>
      <c r="BL22" s="258"/>
      <c r="BM22" s="258"/>
      <c r="BN22" s="258"/>
      <c r="BO22" s="258"/>
      <c r="BP22" s="258"/>
      <c r="BQ22" s="258"/>
      <c r="BR22" s="258"/>
      <c r="BS22" s="258"/>
    </row>
    <row r="23" spans="4:71" x14ac:dyDescent="0.15">
      <c r="D23" s="301" t="s">
        <v>97</v>
      </c>
      <c r="E23" s="302"/>
      <c r="F23" s="303"/>
      <c r="G23" s="254" t="str">
        <f>IF(NOT('入力シート（男子）'!$H$46=""),'入力シート（男子）'!$H$46&amp;"   "&amp;'入力シート（男子）'!$J$46,IF(NOT('入力シート（男子）'!$H$88=""),'入力シート（男子）'!$H$88&amp;"   "&amp;'入力シート（男子）'!$J$88,IF(NOT('入力シート（男子）'!$H$130=""),'入力シート（男子）'!$H$130&amp;"   "&amp;'入力シート（男子）'!$J$130,IF(NOT('入力シート（男子）'!$H$172=""),'入力シート（男子）'!$H$172&amp;"   "&amp;'入力シート（男子）'!$J$172,IF(NOT('入力シート（男子）'!$H$204=""),'入力シート（男子）'!$H$204&amp;"   "&amp;'入力シート（男子）'!$J$204,IF(NOT('入力シート（男子）'!$H$236=""),'入力シート（男子）'!$H$236&amp;"   "&amp;'入力シート（男子）'!$J$236,IF(NOT('入力シート（男子）'!$H$268=""),'入力シート（男子）'!$H$268&amp;"   "&amp;'入力シート（男子）'!$J$268,IF(NOT('入力シート（男子）'!$H$300=""),'入力シート（男子）'!$H$300&amp;"   "&amp;'入力シート（男子）'!$J$300,""))))))))</f>
        <v/>
      </c>
      <c r="H23" s="255"/>
      <c r="I23" s="255"/>
      <c r="J23" s="255"/>
      <c r="K23" s="255"/>
      <c r="L23" s="255"/>
      <c r="M23" s="255"/>
      <c r="N23" s="255"/>
      <c r="O23" s="255"/>
      <c r="P23" s="255"/>
      <c r="Q23" s="255"/>
      <c r="R23" s="256"/>
      <c r="S23" s="238" t="str">
        <f>IF(NOT('入力シート（男子）'!$R$46=""),'入力シート（男子）'!$R$46,IF(NOT('入力シート（男子）'!$R$88=""),'入力シート（男子）'!$R$88,IF(NOT('入力シート（男子）'!$R$130=""),'入力シート（男子）'!$R$130,IF(NOT('入力シート（男子）'!$R$172=""),'入力シート（男子）'!$R$172,IF(NOT('入力シート（男子）'!$R$204=""),'入力シート（男子）'!$R$204,IF(NOT('入力シート（男子）'!$R$236=""),'入力シート（男子）'!$R$236,IF(NOT('入力シート（男子）'!$R$268=""),'入力シート（男子）'!$R$268,IF(NOT('入力シート（男子）'!$R$300=""),'入力シート（男子）'!$R$300,""))))))))</f>
        <v/>
      </c>
      <c r="T23" s="239"/>
      <c r="U23" s="239"/>
      <c r="V23" s="240"/>
      <c r="W23" s="238" t="str">
        <f>IF(NOT('入力シート（男子）'!$O$46=""),'入力シート（男子）'!$O$46,IF(NOT('入力シート（男子）'!$O$88=""),'入力シート（男子）'!$O$88,IF(NOT('入力シート（男子）'!$O$130=""),'入力シート（男子）'!$O$130,IF(NOT('入力シート（男子）'!$O$172=""),'入力シート（男子）'!$O$172,IF(NOT('入力シート（男子）'!$O$204=""),'入力シート（男子）'!$O$204,IF(NOT('入力シート（男子）'!$O$236=""),'入力シート（男子）'!$O$236,IF(NOT('入力シート（男子）'!$O$268=""),'入力シート（男子）'!$O$268,IF(NOT('入力シート（男子）'!$O$300=""),'入力シート（男子）'!$O$300,""))))))))</f>
        <v/>
      </c>
      <c r="X23" s="239"/>
      <c r="Y23" s="239" t="s">
        <v>96</v>
      </c>
      <c r="Z23" s="239" t="str">
        <f>IF(NOT('入力シート（男子）'!$P$46=""),'入力シート（男子）'!$P$46,IF(NOT('入力シート（男子）'!$P$88=""),'入力シート（男子）'!$P$88,IF(NOT('入力シート（男子）'!$P$130=""),'入力シート（男子）'!$P$130,IF(NOT('入力シート（男子）'!$P$172=""),'入力シート（男子）'!$P$172,IF(NOT('入力シート（男子）'!$P$204=""),'入力シート（男子）'!$P$204,IF(NOT('入力シート（男子）'!$P$236=""),'入力シート（男子）'!$P$236,IF(NOT('入力シート（男子）'!$P$268=""),'入力シート（男子）'!$P$268,IF(NOT('入力シート（男子）'!$P$300=""),'入力シート（男子）'!$P$300,""))))))))</f>
        <v/>
      </c>
      <c r="AA23" s="239"/>
      <c r="AB23" s="239" t="s">
        <v>96</v>
      </c>
      <c r="AC23" s="239" t="str">
        <f>IF(NOT('入力シート（男子）'!$Q$46=""),'入力シート（男子）'!$Q$46,IF(NOT('入力シート（男子）'!$Q$88=""),'入力シート（男子）'!$Q$88,IF(NOT('入力シート（男子）'!$Q$130=""),'入力シート（男子）'!$Q$130,IF(NOT('入力シート（男子）'!$Q$172=""),'入力シート（男子）'!$Q$172,IF(NOT('入力シート（男子）'!$Q$204=""),'入力シート（男子）'!$Q$204,IF(NOT('入力シート（男子）'!$Q$236=""),'入力シート（男子）'!$Q$236,IF(NOT('入力シート（男子）'!$Q$268=""),'入力シート（男子）'!$Q$268,IF(NOT('入力シート（男子）'!$Q$300=""),'入力シート（男子）'!$Q$300,""))))))))</f>
        <v/>
      </c>
      <c r="AD23" s="240"/>
      <c r="AE23" s="244" t="str">
        <f>IF(NOT('入力シート（男子）'!$L$46=""),'入力シート（男子）'!$L$46,IF(NOT('入力シート（男子）'!$L$88=""),'入力シート（男子）'!$L$88,IF(NOT('入力シート（男子）'!$L$130=""),'入力シート（男子）'!$L$130,IF(NOT('入力シート（男子）'!$L$172=""),'入力シート（男子）'!$L$172,IF(NOT('入力シート（男子）'!$L$204=""),'入力シート（男子）'!$L$204,IF(NOT('入力シート（男子）'!$L$236=""),'入力シート（男子）'!$L$236,IF(NOT('入力シート（男子）'!$L$268=""),'入力シート（男子）'!$L$268,IF(NOT('入力シート（男子）'!$L$300=""),'入力シート（男子）'!$L$300,""))))))))</f>
        <v/>
      </c>
      <c r="AF23" s="245"/>
      <c r="AG23" s="245" t="str">
        <f>IF(NOT('入力シート（男子）'!$R$46=""),'入力シート（男子）'!$R$46,IF(NOT('入力シート（男子）'!$R$88=""),'入力シート（男子）'!$R$88,IF(NOT('入力シート（男子）'!$R$130=""),'入力シート（男子）'!$R$130,IF(NOT('入力シート（男子）'!$R$172=""),'入力シート（男子）'!$R$172,IF(NOT('入力シート（男子）'!$R$204=""),'入力シート（男子）'!$R$204,IF(NOT('入力シート（男子）'!$R$236=""),'入力シート（男子）'!$R$236,IF(NOT('入力シート（男子）'!$R$268=""),'入力シート（男子）'!$R$268,IF(NOT('入力シート（男子）'!$R$300=""),'入力シート（男子）'!$R$300,""))))))))</f>
        <v/>
      </c>
      <c r="AH23" s="245"/>
      <c r="AI23" s="245" t="str">
        <f>IF(NOT('入力シート（男子）'!$R$46=""),'入力シート（男子）'!$R$46,IF(NOT('入力シート（男子）'!$R$88=""),'入力シート（男子）'!$R$88,IF(NOT('入力シート（男子）'!$R$130=""),'入力シート（男子）'!$R$130,IF(NOT('入力シート（男子）'!$R$172=""),'入力シート（男子）'!$R$172,IF(NOT('入力シート（男子）'!$R$204=""),'入力シート（男子）'!$R$204,IF(NOT('入力シート（男子）'!$R$236=""),'入力シート（男子）'!$R$236,IF(NOT('入力シート（男子）'!$R$268=""),'入力シート（男子）'!$R$268,IF(NOT('入力シート（男子）'!$R$300=""),'入力シート（男子）'!$R$300,""))))))))</f>
        <v/>
      </c>
      <c r="AJ23" s="245"/>
      <c r="AK23" s="245" t="str">
        <f>IF(NOT('入力シート（男子）'!$R$46=""),'入力シート（男子）'!$R$46,IF(NOT('入力シート（男子）'!$R$88=""),'入力シート（男子）'!$R$88,IF(NOT('入力シート（男子）'!$R$130=""),'入力シート（男子）'!$R$130,IF(NOT('入力シート（男子）'!$R$172=""),'入力シート（男子）'!$R$172,IF(NOT('入力シート（男子）'!$R$204=""),'入力シート（男子）'!$R$204,IF(NOT('入力シート（男子）'!$R$236=""),'入力シート（男子）'!$R$236,IF(NOT('入力シート（男子）'!$R$268=""),'入力シート（男子）'!$R$268,IF(NOT('入力シート（男子）'!$R$300=""),'入力シート（男子）'!$R$300,""))))))))</f>
        <v/>
      </c>
      <c r="AL23" s="245"/>
      <c r="AM23" s="245" t="str">
        <f>IF(NOT('入力シート（男子）'!$R$46=""),'入力シート（男子）'!$R$46,IF(NOT('入力シート（男子）'!$R$88=""),'入力シート（男子）'!$R$88,IF(NOT('入力シート（男子）'!$R$130=""),'入力シート（男子）'!$R$130,IF(NOT('入力シート（男子）'!$R$172=""),'入力シート（男子）'!$R$172,IF(NOT('入力シート（男子）'!$R$204=""),'入力シート（男子）'!$R$204,IF(NOT('入力シート（男子）'!$R$236=""),'入力シート（男子）'!$R$236,IF(NOT('入力シート（男子）'!$R$268=""),'入力シート（男子）'!$R$268,IF(NOT('入力シート（男子）'!$R$300=""),'入力シート（男子）'!$R$300,""))))))))</f>
        <v/>
      </c>
      <c r="AN23" s="245"/>
      <c r="AO23" s="245" t="str">
        <f>IF(NOT('入力シート（男子）'!$R$46=""),'入力シート（男子）'!$R$46,IF(NOT('入力シート（男子）'!$R$88=""),'入力シート（男子）'!$R$88,IF(NOT('入力シート（男子）'!$R$130=""),'入力シート（男子）'!$R$130,IF(NOT('入力シート（男子）'!$R$172=""),'入力シート（男子）'!$R$172,IF(NOT('入力シート（男子）'!$R$204=""),'入力シート（男子）'!$R$204,IF(NOT('入力シート（男子）'!$R$236=""),'入力シート（男子）'!$R$236,IF(NOT('入力シート（男子）'!$R$268=""),'入力シート（男子）'!$R$268,IF(NOT('入力シート（男子）'!$R$300=""),'入力シート（男子）'!$R$300,""))))))))</f>
        <v/>
      </c>
      <c r="AP23" s="245"/>
      <c r="AQ23" s="245" t="str">
        <f>IF(NOT('入力シート（男子）'!$R$46=""),'入力シート（男子）'!$R$46,IF(NOT('入力シート（男子）'!$R$88=""),'入力シート（男子）'!$R$88,IF(NOT('入力シート（男子）'!$R$130=""),'入力シート（男子）'!$R$130,IF(NOT('入力シート（男子）'!$R$172=""),'入力シート（男子）'!$R$172,IF(NOT('入力シート（男子）'!$R$204=""),'入力シート（男子）'!$R$204,IF(NOT('入力シート（男子）'!$R$236=""),'入力シート（男子）'!$R$236,IF(NOT('入力シート（男子）'!$R$268=""),'入力シート（男子）'!$R$268,IF(NOT('入力シート（男子）'!$R$300=""),'入力シート（男子）'!$R$300,""))))))))</f>
        <v/>
      </c>
      <c r="AR23" s="245"/>
      <c r="AS23" s="245" t="str">
        <f>IF(NOT('入力シート（男子）'!$R$46=""),'入力シート（男子）'!$R$46,IF(NOT('入力シート（男子）'!$R$88=""),'入力シート（男子）'!$R$88,IF(NOT('入力シート（男子）'!$R$130=""),'入力シート（男子）'!$R$130,IF(NOT('入力シート（男子）'!$R$172=""),'入力シート（男子）'!$R$172,IF(NOT('入力シート（男子）'!$R$204=""),'入力シート（男子）'!$R$204,IF(NOT('入力シート（男子）'!$R$236=""),'入力シート（男子）'!$R$236,IF(NOT('入力シート（男子）'!$R$268=""),'入力シート（男子）'!$R$268,IF(NOT('入力シート（男子）'!$R$300=""),'入力シート（男子）'!$R$300,""))))))))</f>
        <v/>
      </c>
      <c r="AT23" s="246"/>
      <c r="AU23" s="238"/>
      <c r="AV23" s="239"/>
      <c r="AW23" s="239"/>
      <c r="AX23" s="239"/>
      <c r="AY23" s="239"/>
      <c r="AZ23" s="239"/>
      <c r="BA23" s="239"/>
      <c r="BB23" s="239"/>
      <c r="BC23" s="239"/>
      <c r="BD23" s="239"/>
      <c r="BE23" s="239"/>
      <c r="BF23" s="239"/>
      <c r="BG23" s="239"/>
      <c r="BH23" s="240"/>
      <c r="BJ23" s="258" t="str">
        <f>IF(NOT('入力シート（男子）'!$S$46=""),'入力シート（男子）'!$S$46,IF(NOT('入力シート（男子）'!$S$88=""),'入力シート（男子）'!$S$88,IF(NOT('入力シート（男子）'!$S$130=""),'入力シート（男子）'!$S$130,IF(NOT('入力シート（男子）'!$S$172=""),'入力シート（男子）'!$S$172,IF(NOT('入力シート（男子）'!$S$204=""),'入力シート（男子）'!$S$204,IF(NOT('入力シート（男子）'!$S$236=""),'入力シート（男子）'!$S$236,IF(NOT('入力シート（男子）'!$S$268=""),'入力シート（男子）'!$S$268,IF(NOT('入力シート（男子）'!$S$300=""),'入力シート（男子）'!$S$300,""))))))))</f>
        <v/>
      </c>
      <c r="BK23" s="258"/>
      <c r="BL23" s="258"/>
      <c r="BM23" s="258"/>
      <c r="BN23" s="258"/>
      <c r="BO23" s="258" t="str">
        <f>IF(NOT('入力シート（男子）'!$T$46=""),'入力シート（男子）'!$T$46,IF(NOT('入力シート（男子）'!$T$88=""),'入力シート（男子）'!$T$88,IF(NOT('入力シート（男子）'!$T$130=""),'入力シート（男子）'!$T$130,IF(NOT('入力シート（男子）'!$T$172=""),'入力シート（男子）'!$T$172,IF(NOT('入力シート（男子）'!$T$204=""),'入力シート（男子）'!$T$204,IF(NOT('入力シート（男子）'!$T$236=""),'入力シート（男子）'!$T$236,IF(NOT('入力シート（男子）'!$T$268=""),'入力シート（男子）'!$T$268,IF(NOT('入力シート（男子）'!$T$300=""),'入力シート（男子）'!$T$300,""))))))))</f>
        <v/>
      </c>
      <c r="BP23" s="258"/>
      <c r="BQ23" s="258"/>
      <c r="BR23" s="258"/>
      <c r="BS23" s="258"/>
    </row>
    <row r="24" spans="4:71" ht="21" customHeight="1" x14ac:dyDescent="0.15">
      <c r="D24" s="304"/>
      <c r="E24" s="305"/>
      <c r="F24" s="306"/>
      <c r="G24" s="260" t="str">
        <f>IF(NOT('入力シート（男子）'!$D$46=""),'入力シート（男子）'!$D$46&amp;"   "&amp;'入力シート（男子）'!$F$46,IF(NOT('入力シート（男子）'!$D$88=""),'入力シート（男子）'!$D$88&amp;"   "&amp;'入力シート（男子）'!$F$88,IF(NOT('入力シート（男子）'!$D$130=""),'入力シート（男子）'!$D$130&amp;"   "&amp;'入力シート（男子）'!$F$130,IF(NOT('入力シート（男子）'!$D$172=""),'入力シート（男子）'!$D$172&amp;"   "&amp;'入力シート（男子）'!$F$172,IF(NOT('入力シート（男子）'!$D$204=""),'入力シート（男子）'!$D$204&amp;"   "&amp;'入力シート（男子）'!$F$204,IF(NOT('入力シート（男子）'!$D$236=""),'入力シート（男子）'!$D$236&amp;"   "&amp;'入力シート（男子）'!$F$236,IF(NOT('入力シート（男子）'!$D$268=""),'入力シート（男子）'!$D$268&amp;"   "&amp;'入力シート（男子）'!$F$268,IF(NOT('入力シート（男子）'!$D$300=""),'入力シート（男子）'!$D$300&amp;"   "&amp;'入力シート（男子）'!$F$300,""))))))))</f>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c r="BJ24" s="258"/>
      <c r="BK24" s="258"/>
      <c r="BL24" s="258"/>
      <c r="BM24" s="258"/>
      <c r="BN24" s="258"/>
      <c r="BO24" s="258"/>
      <c r="BP24" s="258"/>
      <c r="BQ24" s="258"/>
      <c r="BR24" s="258"/>
      <c r="BS24" s="258"/>
    </row>
    <row r="25" spans="4:71" ht="13.5" customHeight="1" x14ac:dyDescent="0.15">
      <c r="D25" s="304"/>
      <c r="E25" s="305"/>
      <c r="F25" s="306"/>
      <c r="G25" s="254" t="str">
        <f>IF(NOT('入力シート（男子）'!$H$47=""),'入力シート（男子）'!$H$47&amp;"   "&amp;'入力シート（男子）'!$J$47,IF(NOT('入力シート（男子）'!$H$89=""),'入力シート（男子）'!$H$89&amp;"   "&amp;'入力シート（男子）'!$J$89,IF(NOT('入力シート（男子）'!$H$131=""),'入力シート（男子）'!$H$131&amp;"   "&amp;'入力シート（男子）'!$J$131,IF(NOT('入力シート（男子）'!$H$173=""),'入力シート（男子）'!$H$173&amp;"   "&amp;'入力シート（男子）'!$J$173,IF(NOT('入力シート（男子）'!$H$205=""),'入力シート（男子）'!$H$205&amp;"   "&amp;'入力シート（男子）'!$J$205,IF(NOT('入力シート（男子）'!$H$237=""),'入力シート（男子）'!$H$237&amp;"   "&amp;'入力シート（男子）'!$J$237,IF(NOT('入力シート（男子）'!$H$269=""),'入力シート（男子）'!$H$269&amp;"   "&amp;'入力シート（男子）'!$J$269,IF(NOT('入力シート（男子）'!$H$301=""),'入力シート（男子）'!$H$301&amp;"   "&amp;'入力シート（男子）'!$J$301,""))))))))</f>
        <v/>
      </c>
      <c r="H25" s="255"/>
      <c r="I25" s="255"/>
      <c r="J25" s="255"/>
      <c r="K25" s="255"/>
      <c r="L25" s="255"/>
      <c r="M25" s="255"/>
      <c r="N25" s="255"/>
      <c r="O25" s="255"/>
      <c r="P25" s="255"/>
      <c r="Q25" s="255"/>
      <c r="R25" s="256"/>
      <c r="S25" s="238" t="str">
        <f>IF(NOT('入力シート（男子）'!$R$47=""),'入力シート（男子）'!$R$47,IF(NOT('入力シート（男子）'!$R$89=""),'入力シート（男子）'!$R$89,IF(NOT('入力シート（男子）'!$R$131=""),'入力シート（男子）'!$R$131,IF(NOT('入力シート（男子）'!$R$173=""),'入力シート（男子）'!$R$173,IF(NOT('入力シート（男子）'!$R$205=""),'入力シート（男子）'!$R$205,IF(NOT('入力シート（男子）'!$R$237=""),'入力シート（男子）'!$R$237,IF(NOT('入力シート（男子）'!$R$269=""),'入力シート（男子）'!$R$269,IF(NOT('入力シート（男子）'!$R$301=""),'入力シート（男子）'!$R$301,""))))))))</f>
        <v/>
      </c>
      <c r="T25" s="239"/>
      <c r="U25" s="239"/>
      <c r="V25" s="240"/>
      <c r="W25" s="238" t="str">
        <f>IF(NOT('入力シート（男子）'!$O$47=""),'入力シート（男子）'!$O$47,IF(NOT('入力シート（男子）'!$O$89=""),'入力シート（男子）'!$O$89,IF(NOT('入力シート（男子）'!$O$131=""),'入力シート（男子）'!$O$131,IF(NOT('入力シート（男子）'!$O$173=""),'入力シート（男子）'!$O$173,IF(NOT('入力シート（男子）'!$O$205=""),'入力シート（男子）'!$O$205,IF(NOT('入力シート（男子）'!$O$237=""),'入力シート（男子）'!$O$237,IF(NOT('入力シート（男子）'!$O$269=""),'入力シート（男子）'!$O$269,IF(NOT('入力シート（男子）'!$O$301=""),'入力シート（男子）'!$O$301,""))))))))</f>
        <v/>
      </c>
      <c r="X25" s="239"/>
      <c r="Y25" s="239" t="s">
        <v>96</v>
      </c>
      <c r="Z25" s="239" t="str">
        <f>IF(NOT('入力シート（男子）'!$P$47=""),'入力シート（男子）'!$P$47,IF(NOT('入力シート（男子）'!$P$89=""),'入力シート（男子）'!$P$89,IF(NOT('入力シート（男子）'!$P$131=""),'入力シート（男子）'!$P$131,IF(NOT('入力シート（男子）'!$P$173=""),'入力シート（男子）'!$P$173,IF(NOT('入力シート（男子）'!$P$205=""),'入力シート（男子）'!$P$205,IF(NOT('入力シート（男子）'!$P$237=""),'入力シート（男子）'!$P$237,IF(NOT('入力シート（男子）'!$P$269=""),'入力シート（男子）'!$P$269,IF(NOT('入力シート（男子）'!$P$301=""),'入力シート（男子）'!$P$301,""))))))))</f>
        <v/>
      </c>
      <c r="AA25" s="239"/>
      <c r="AB25" s="239" t="s">
        <v>96</v>
      </c>
      <c r="AC25" s="239" t="str">
        <f>IF(NOT('入力シート（男子）'!$Q$47=""),'入力シート（男子）'!$Q$47,IF(NOT('入力シート（男子）'!$Q$89=""),'入力シート（男子）'!$Q$89,IF(NOT('入力シート（男子）'!$Q$131=""),'入力シート（男子）'!$Q$131,IF(NOT('入力シート（男子）'!$Q$173=""),'入力シート（男子）'!$Q$173,IF(NOT('入力シート（男子）'!$Q$205=""),'入力シート（男子）'!$Q$205,IF(NOT('入力シート（男子）'!$Q$237=""),'入力シート（男子）'!$Q$237,IF(NOT('入力シート（男子）'!$Q$269=""),'入力シート（男子）'!$Q$269,IF(NOT('入力シート（男子）'!$Q$301=""),'入力シート（男子）'!$Q$301,""))))))))</f>
        <v/>
      </c>
      <c r="AD25" s="240"/>
      <c r="AE25" s="244" t="str">
        <f>IF(NOT('入力シート（男子）'!$L$47=""),'入力シート（男子）'!$L$47,IF(NOT('入力シート（男子）'!$L$89=""),'入力シート（男子）'!$L$89,IF(NOT('入力シート（男子）'!$L$131=""),'入力シート（男子）'!$L$131,IF(NOT('入力シート（男子）'!$L$173=""),'入力シート（男子）'!$L$173,IF(NOT('入力シート（男子）'!$L$205=""),'入力シート（男子）'!$L$205,IF(NOT('入力シート（男子）'!$L$237=""),'入力シート（男子）'!$L$237,IF(NOT('入力シート（男子）'!$L$269=""),'入力シート（男子）'!$L$269,IF(NOT('入力シート（男子）'!$L$301=""),'入力シート（男子）'!$L$301,""))))))))</f>
        <v/>
      </c>
      <c r="AF25" s="245"/>
      <c r="AG25" s="245" t="str">
        <f>IF(NOT('入力シート（男子）'!$R$47=""),'入力シート（男子）'!$R$47,IF(NOT('入力シート（男子）'!$R$89=""),'入力シート（男子）'!$R$89,IF(NOT('入力シート（男子）'!$R$131=""),'入力シート（男子）'!$R$131,IF(NOT('入力シート（男子）'!$R$173=""),'入力シート（男子）'!$R$173,IF(NOT('入力シート（男子）'!$R$205=""),'入力シート（男子）'!$R$205,IF(NOT('入力シート（男子）'!$R$237=""),'入力シート（男子）'!$R$237,IF(NOT('入力シート（男子）'!$R$269=""),'入力シート（男子）'!$R$269,IF(NOT('入力シート（男子）'!$R$301=""),'入力シート（男子）'!$R$301,""))))))))</f>
        <v/>
      </c>
      <c r="AH25" s="245"/>
      <c r="AI25" s="245" t="str">
        <f>IF(NOT('入力シート（男子）'!$R$47=""),'入力シート（男子）'!$R$47,IF(NOT('入力シート（男子）'!$R$89=""),'入力シート（男子）'!$R$89,IF(NOT('入力シート（男子）'!$R$131=""),'入力シート（男子）'!$R$131,IF(NOT('入力シート（男子）'!$R$173=""),'入力シート（男子）'!$R$173,IF(NOT('入力シート（男子）'!$R$205=""),'入力シート（男子）'!$R$205,IF(NOT('入力シート（男子）'!$R$237=""),'入力シート（男子）'!$R$237,IF(NOT('入力シート（男子）'!$R$269=""),'入力シート（男子）'!$R$269,IF(NOT('入力シート（男子）'!$R$301=""),'入力シート（男子）'!$R$301,""))))))))</f>
        <v/>
      </c>
      <c r="AJ25" s="245"/>
      <c r="AK25" s="245" t="str">
        <f>IF(NOT('入力シート（男子）'!$R$47=""),'入力シート（男子）'!$R$47,IF(NOT('入力シート（男子）'!$R$89=""),'入力シート（男子）'!$R$89,IF(NOT('入力シート（男子）'!$R$131=""),'入力シート（男子）'!$R$131,IF(NOT('入力シート（男子）'!$R$173=""),'入力シート（男子）'!$R$173,IF(NOT('入力シート（男子）'!$R$205=""),'入力シート（男子）'!$R$205,IF(NOT('入力シート（男子）'!$R$237=""),'入力シート（男子）'!$R$237,IF(NOT('入力シート（男子）'!$R$269=""),'入力シート（男子）'!$R$269,IF(NOT('入力シート（男子）'!$R$301=""),'入力シート（男子）'!$R$301,""))))))))</f>
        <v/>
      </c>
      <c r="AL25" s="245"/>
      <c r="AM25" s="245" t="str">
        <f>IF(NOT('入力シート（男子）'!$R$47=""),'入力シート（男子）'!$R$47,IF(NOT('入力シート（男子）'!$R$89=""),'入力シート（男子）'!$R$89,IF(NOT('入力シート（男子）'!$R$131=""),'入力シート（男子）'!$R$131,IF(NOT('入力シート（男子）'!$R$173=""),'入力シート（男子）'!$R$173,IF(NOT('入力シート（男子）'!$R$205=""),'入力シート（男子）'!$R$205,IF(NOT('入力シート（男子）'!$R$237=""),'入力シート（男子）'!$R$237,IF(NOT('入力シート（男子）'!$R$269=""),'入力シート（男子）'!$R$269,IF(NOT('入力シート（男子）'!$R$301=""),'入力シート（男子）'!$R$301,""))))))))</f>
        <v/>
      </c>
      <c r="AN25" s="245"/>
      <c r="AO25" s="245" t="str">
        <f>IF(NOT('入力シート（男子）'!$R$47=""),'入力シート（男子）'!$R$47,IF(NOT('入力シート（男子）'!$R$89=""),'入力シート（男子）'!$R$89,IF(NOT('入力シート（男子）'!$R$131=""),'入力シート（男子）'!$R$131,IF(NOT('入力シート（男子）'!$R$173=""),'入力シート（男子）'!$R$173,IF(NOT('入力シート（男子）'!$R$205=""),'入力シート（男子）'!$R$205,IF(NOT('入力シート（男子）'!$R$237=""),'入力シート（男子）'!$R$237,IF(NOT('入力シート（男子）'!$R$269=""),'入力シート（男子）'!$R$269,IF(NOT('入力シート（男子）'!$R$301=""),'入力シート（男子）'!$R$301,""))))))))</f>
        <v/>
      </c>
      <c r="AP25" s="245"/>
      <c r="AQ25" s="245" t="str">
        <f>IF(NOT('入力シート（男子）'!$R$47=""),'入力シート（男子）'!$R$47,IF(NOT('入力シート（男子）'!$R$89=""),'入力シート（男子）'!$R$89,IF(NOT('入力シート（男子）'!$R$131=""),'入力シート（男子）'!$R$131,IF(NOT('入力シート（男子）'!$R$173=""),'入力シート（男子）'!$R$173,IF(NOT('入力シート（男子）'!$R$205=""),'入力シート（男子）'!$R$205,IF(NOT('入力シート（男子）'!$R$237=""),'入力シート（男子）'!$R$237,IF(NOT('入力シート（男子）'!$R$269=""),'入力シート（男子）'!$R$269,IF(NOT('入力シート（男子）'!$R$301=""),'入力シート（男子）'!$R$301,""))))))))</f>
        <v/>
      </c>
      <c r="AR25" s="245"/>
      <c r="AS25" s="245" t="str">
        <f>IF(NOT('入力シート（男子）'!$R$47=""),'入力シート（男子）'!$R$47,IF(NOT('入力シート（男子）'!$R$89=""),'入力シート（男子）'!$R$89,IF(NOT('入力シート（男子）'!$R$131=""),'入力シート（男子）'!$R$131,IF(NOT('入力シート（男子）'!$R$173=""),'入力シート（男子）'!$R$173,IF(NOT('入力シート（男子）'!$R$205=""),'入力シート（男子）'!$R$205,IF(NOT('入力シート（男子）'!$R$237=""),'入力シート（男子）'!$R$237,IF(NOT('入力シート（男子）'!$R$269=""),'入力シート（男子）'!$R$269,IF(NOT('入力シート（男子）'!$R$301=""),'入力シート（男子）'!$R$301,""))))))))</f>
        <v/>
      </c>
      <c r="AT25" s="246"/>
      <c r="AU25" s="238"/>
      <c r="AV25" s="239"/>
      <c r="AW25" s="239"/>
      <c r="AX25" s="239"/>
      <c r="AY25" s="239"/>
      <c r="AZ25" s="239"/>
      <c r="BA25" s="239"/>
      <c r="BB25" s="239"/>
      <c r="BC25" s="239"/>
      <c r="BD25" s="239"/>
      <c r="BE25" s="239"/>
      <c r="BF25" s="239"/>
      <c r="BG25" s="239"/>
      <c r="BH25" s="240"/>
      <c r="BJ25" s="258" t="str">
        <f>IF(NOT('入力シート（男子）'!$S$47=""),'入力シート（男子）'!$S$47,IF(NOT('入力シート（男子）'!$S$89=""),'入力シート（男子）'!$S$89,IF(NOT('入力シート（男子）'!$S$131=""),'入力シート（男子）'!$S$131,IF(NOT('入力シート（男子）'!$S$173=""),'入力シート（男子）'!$S$173,IF(NOT('入力シート（男子）'!$S$205=""),'入力シート（男子）'!$S$205,IF(NOT('入力シート（男子）'!$S$237=""),'入力シート（男子）'!$S$237,IF(NOT('入力シート（男子）'!$S$269=""),'入力シート（男子）'!$S$269,IF(NOT('入力シート（男子）'!$S$301=""),'入力シート（男子）'!$S$301,""))))))))</f>
        <v/>
      </c>
      <c r="BK25" s="258"/>
      <c r="BL25" s="258"/>
      <c r="BM25" s="258"/>
      <c r="BN25" s="258"/>
      <c r="BO25" s="258" t="str">
        <f>IF(NOT('入力シート（男子）'!$T$47=""),'入力シート（男子）'!$T$47,IF(NOT('入力シート（男子）'!$T$89=""),'入力シート（男子）'!$T$89,IF(NOT('入力シート（男子）'!$T$131=""),'入力シート（男子）'!$T$131,IF(NOT('入力シート（男子）'!$T$173=""),'入力シート（男子）'!$T$173,IF(NOT('入力シート（男子）'!$T$205=""),'入力シート（男子）'!$T$205,IF(NOT('入力シート（男子）'!$T$237=""),'入力シート（男子）'!$T$237,IF(NOT('入力シート（男子）'!$T$269=""),'入力シート（男子）'!$T$269,IF(NOT('入力シート（男子）'!$T$301=""),'入力シート（男子）'!$T$301,""))))))))</f>
        <v/>
      </c>
      <c r="BP25" s="258"/>
      <c r="BQ25" s="258"/>
      <c r="BR25" s="258"/>
      <c r="BS25" s="258"/>
    </row>
    <row r="26" spans="4:71" ht="21" customHeight="1" x14ac:dyDescent="0.15">
      <c r="D26" s="307"/>
      <c r="E26" s="308"/>
      <c r="F26" s="309"/>
      <c r="G26" s="260" t="str">
        <f>IF(NOT('入力シート（男子）'!$D$47=""),'入力シート（男子）'!$D$47&amp;"   "&amp;'入力シート（男子）'!$F$47,IF(NOT('入力シート（男子）'!$D$89=""),'入力シート（男子）'!$D$89&amp;"   "&amp;'入力シート（男子）'!$F$89,IF(NOT('入力シート（男子）'!$D$131=""),'入力シート（男子）'!$D$131&amp;"   "&amp;'入力シート（男子）'!$F$131,IF(NOT('入力シート（男子）'!$D$173=""),'入力シート（男子）'!$D$173&amp;"   "&amp;'入力シート（男子）'!$F$173,IF(NOT('入力シート（男子）'!$D$205=""),'入力シート（男子）'!$D$205&amp;"   "&amp;'入力シート（男子）'!$F$205,IF(NOT('入力シート（男子）'!$D$237=""),'入力シート（男子）'!$D$237&amp;"   "&amp;'入力シート（男子）'!$F$237,IF(NOT('入力シート（男子）'!$D$269=""),'入力シート（男子）'!$D$269&amp;"   "&amp;'入力シート（男子）'!$F$269,IF(NOT('入力シート（男子）'!$D$301=""),'入力シート（男子）'!$D$301&amp;"   "&amp;'入力シート（男子）'!$F$301,""))))))))</f>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c r="BJ26" s="258"/>
      <c r="BK26" s="258"/>
      <c r="BL26" s="258"/>
      <c r="BM26" s="258"/>
      <c r="BN26" s="258"/>
      <c r="BO26" s="258"/>
      <c r="BP26" s="258"/>
      <c r="BQ26" s="258"/>
      <c r="BR26" s="258"/>
      <c r="BS26" s="258"/>
    </row>
    <row r="27" spans="4:71" x14ac:dyDescent="0.15">
      <c r="D27" s="301" t="s">
        <v>98</v>
      </c>
      <c r="E27" s="302"/>
      <c r="F27" s="303"/>
      <c r="G27" s="254" t="str">
        <f>IF(NOT('入力シート（男子）'!$H$48=""),'入力シート（男子）'!$H$48&amp;"   "&amp;'入力シート（男子）'!$J$48,IF(NOT('入力シート（男子）'!$H$90=""),'入力シート（男子）'!$H$90&amp;"   "&amp;'入力シート（男子）'!$J$90,IF(NOT('入力シート（男子）'!$H$132=""),'入力シート（男子）'!$H$132&amp;"   "&amp;'入力シート（男子）'!$J$132,IF(NOT('入力シート（男子）'!$H$174=""),'入力シート（男子）'!$H$174&amp;"   "&amp;'入力シート（男子）'!$J$174,IF(NOT('入力シート（男子）'!$H$206=""),'入力シート（男子）'!$H$206&amp;"   "&amp;'入力シート（男子）'!$J$206,IF(NOT('入力シート（男子）'!$H$238=""),'入力シート（男子）'!$H$238&amp;"   "&amp;'入力シート（男子）'!$J$238,IF(NOT('入力シート（男子）'!$H$270=""),'入力シート（男子）'!$H$270&amp;"   "&amp;'入力シート（男子）'!$J$270,IF(NOT('入力シート（男子）'!$H$302=""),'入力シート（男子）'!$H$302&amp;"   "&amp;'入力シート（男子）'!$J$302,""))))))))</f>
        <v/>
      </c>
      <c r="H27" s="255"/>
      <c r="I27" s="255"/>
      <c r="J27" s="255"/>
      <c r="K27" s="255"/>
      <c r="L27" s="255"/>
      <c r="M27" s="255"/>
      <c r="N27" s="255"/>
      <c r="O27" s="255"/>
      <c r="P27" s="255"/>
      <c r="Q27" s="255"/>
      <c r="R27" s="256"/>
      <c r="S27" s="238" t="str">
        <f>IF(NOT('入力シート（男子）'!$R$48=""),'入力シート（男子）'!$R$48,IF(NOT('入力シート（男子）'!$R$90=""),'入力シート（男子）'!$R$90,IF(NOT('入力シート（男子）'!$R$132=""),'入力シート（男子）'!$R$132,IF(NOT('入力シート（男子）'!$R$174=""),'入力シート（男子）'!$R$174,IF(NOT('入力シート（男子）'!$R$206=""),'入力シート（男子）'!$R$206,IF(NOT('入力シート（男子）'!$R$238=""),'入力シート（男子）'!$R$238,IF(NOT('入力シート（男子）'!$R$270=""),'入力シート（男子）'!$R$270,IF(NOT('入力シート（男子）'!$R$302=""),'入力シート（男子）'!$R$302,""))))))))</f>
        <v/>
      </c>
      <c r="T27" s="239"/>
      <c r="U27" s="239"/>
      <c r="V27" s="240"/>
      <c r="W27" s="238" t="str">
        <f>IF(NOT('入力シート（男子）'!$O$48=""),'入力シート（男子）'!$O$48,IF(NOT('入力シート（男子）'!$O$90=""),'入力シート（男子）'!$O$90,IF(NOT('入力シート（男子）'!$O$132=""),'入力シート（男子）'!$O$132,IF(NOT('入力シート（男子）'!$O$174=""),'入力シート（男子）'!$O$174,IF(NOT('入力シート（男子）'!$O$206=""),'入力シート（男子）'!$O$206,IF(NOT('入力シート（男子）'!$O$238=""),'入力シート（男子）'!$O$238,IF(NOT('入力シート（男子）'!$O$270=""),'入力シート（男子）'!$O$270,IF(NOT('入力シート（男子）'!$O$302=""),'入力シート（男子）'!$O$302,""))))))))</f>
        <v/>
      </c>
      <c r="X27" s="239"/>
      <c r="Y27" s="239" t="s">
        <v>96</v>
      </c>
      <c r="Z27" s="239" t="str">
        <f>IF(NOT('入力シート（男子）'!$P$48=""),'入力シート（男子）'!$P$48,IF(NOT('入力シート（男子）'!$P$90=""),'入力シート（男子）'!$P$90,IF(NOT('入力シート（男子）'!$P$132=""),'入力シート（男子）'!$P$132,IF(NOT('入力シート（男子）'!$P$174=""),'入力シート（男子）'!$P$174,IF(NOT('入力シート（男子）'!$P$206=""),'入力シート（男子）'!$P$206,IF(NOT('入力シート（男子）'!$P$238=""),'入力シート（男子）'!$P$238,IF(NOT('入力シート（男子）'!$P$270=""),'入力シート（男子）'!$P$270,IF(NOT('入力シート（男子）'!$P$302=""),'入力シート（男子）'!$P$302,""))))))))</f>
        <v/>
      </c>
      <c r="AA27" s="239"/>
      <c r="AB27" s="239" t="s">
        <v>96</v>
      </c>
      <c r="AC27" s="239" t="str">
        <f>IF(NOT('入力シート（男子）'!$Q$48=""),'入力シート（男子）'!$Q$48,IF(NOT('入力シート（男子）'!$Q$90=""),'入力シート（男子）'!$Q$90,IF(NOT('入力シート（男子）'!$Q$132=""),'入力シート（男子）'!$Q$132,IF(NOT('入力シート（男子）'!$Q$174=""),'入力シート（男子）'!$Q$174,IF(NOT('入力シート（男子）'!$Q$206=""),'入力シート（男子）'!$Q$206,IF(NOT('入力シート（男子）'!$Q$238=""),'入力シート（男子）'!$Q$238,IF(NOT('入力シート（男子）'!$Q$270=""),'入力シート（男子）'!$Q$270,IF(NOT('入力シート（男子）'!$Q$302=""),'入力シート（男子）'!$Q$302,""))))))))</f>
        <v/>
      </c>
      <c r="AD27" s="240"/>
      <c r="AE27" s="244" t="str">
        <f>IF(NOT('入力シート（男子）'!$L$48=""),'入力シート（男子）'!$L$48,IF(NOT('入力シート（男子）'!$L$90=""),'入力シート（男子）'!$L$90,IF(NOT('入力シート（男子）'!$L$132=""),'入力シート（男子）'!$L$132,IF(NOT('入力シート（男子）'!$L$174=""),'入力シート（男子）'!$L$174,IF(NOT('入力シート（男子）'!$L$206=""),'入力シート（男子）'!$L$206,IF(NOT('入力シート（男子）'!$L$238=""),'入力シート（男子）'!$L$238,IF(NOT('入力シート（男子）'!$L$270=""),'入力シート（男子）'!$L$270,IF(NOT('入力シート（男子）'!$L$302=""),'入力シート（男子）'!$L$302,""))))))))</f>
        <v/>
      </c>
      <c r="AF27" s="245"/>
      <c r="AG27" s="245" t="str">
        <f>IF(NOT('入力シート（男子）'!$R$48=""),'入力シート（男子）'!$R$48,IF(NOT('入力シート（男子）'!$R$90=""),'入力シート（男子）'!$R$90,IF(NOT('入力シート（男子）'!$R$132=""),'入力シート（男子）'!$R$132,IF(NOT('入力シート（男子）'!$R$174=""),'入力シート（男子）'!$R$174,IF(NOT('入力シート（男子）'!$R$206=""),'入力シート（男子）'!$R$206,IF(NOT('入力シート（男子）'!$R$238=""),'入力シート（男子）'!$R$238,IF(NOT('入力シート（男子）'!$R$270=""),'入力シート（男子）'!$R$270,IF(NOT('入力シート（男子）'!$R$302=""),'入力シート（男子）'!$R$302,""))))))))</f>
        <v/>
      </c>
      <c r="AH27" s="245"/>
      <c r="AI27" s="245" t="str">
        <f>IF(NOT('入力シート（男子）'!$R$48=""),'入力シート（男子）'!$R$48,IF(NOT('入力シート（男子）'!$R$90=""),'入力シート（男子）'!$R$90,IF(NOT('入力シート（男子）'!$R$132=""),'入力シート（男子）'!$R$132,IF(NOT('入力シート（男子）'!$R$174=""),'入力シート（男子）'!$R$174,IF(NOT('入力シート（男子）'!$R$206=""),'入力シート（男子）'!$R$206,IF(NOT('入力シート（男子）'!$R$238=""),'入力シート（男子）'!$R$238,IF(NOT('入力シート（男子）'!$R$270=""),'入力シート（男子）'!$R$270,IF(NOT('入力シート（男子）'!$R$302=""),'入力シート（男子）'!$R$302,""))))))))</f>
        <v/>
      </c>
      <c r="AJ27" s="245"/>
      <c r="AK27" s="245" t="str">
        <f>IF(NOT('入力シート（男子）'!$R$48=""),'入力シート（男子）'!$R$48,IF(NOT('入力シート（男子）'!$R$90=""),'入力シート（男子）'!$R$90,IF(NOT('入力シート（男子）'!$R$132=""),'入力シート（男子）'!$R$132,IF(NOT('入力シート（男子）'!$R$174=""),'入力シート（男子）'!$R$174,IF(NOT('入力シート（男子）'!$R$206=""),'入力シート（男子）'!$R$206,IF(NOT('入力シート（男子）'!$R$238=""),'入力シート（男子）'!$R$238,IF(NOT('入力シート（男子）'!$R$270=""),'入力シート（男子）'!$R$270,IF(NOT('入力シート（男子）'!$R$302=""),'入力シート（男子）'!$R$302,""))))))))</f>
        <v/>
      </c>
      <c r="AL27" s="245"/>
      <c r="AM27" s="245" t="str">
        <f>IF(NOT('入力シート（男子）'!$R$48=""),'入力シート（男子）'!$R$48,IF(NOT('入力シート（男子）'!$R$90=""),'入力シート（男子）'!$R$90,IF(NOT('入力シート（男子）'!$R$132=""),'入力シート（男子）'!$R$132,IF(NOT('入力シート（男子）'!$R$174=""),'入力シート（男子）'!$R$174,IF(NOT('入力シート（男子）'!$R$206=""),'入力シート（男子）'!$R$206,IF(NOT('入力シート（男子）'!$R$238=""),'入力シート（男子）'!$R$238,IF(NOT('入力シート（男子）'!$R$270=""),'入力シート（男子）'!$R$270,IF(NOT('入力シート（男子）'!$R$302=""),'入力シート（男子）'!$R$302,""))))))))</f>
        <v/>
      </c>
      <c r="AN27" s="245"/>
      <c r="AO27" s="245" t="str">
        <f>IF(NOT('入力シート（男子）'!$R$48=""),'入力シート（男子）'!$R$48,IF(NOT('入力シート（男子）'!$R$90=""),'入力シート（男子）'!$R$90,IF(NOT('入力シート（男子）'!$R$132=""),'入力シート（男子）'!$R$132,IF(NOT('入力シート（男子）'!$R$174=""),'入力シート（男子）'!$R$174,IF(NOT('入力シート（男子）'!$R$206=""),'入力シート（男子）'!$R$206,IF(NOT('入力シート（男子）'!$R$238=""),'入力シート（男子）'!$R$238,IF(NOT('入力シート（男子）'!$R$270=""),'入力シート（男子）'!$R$270,IF(NOT('入力シート（男子）'!$R$302=""),'入力シート（男子）'!$R$302,""))))))))</f>
        <v/>
      </c>
      <c r="AP27" s="245"/>
      <c r="AQ27" s="245" t="str">
        <f>IF(NOT('入力シート（男子）'!$R$48=""),'入力シート（男子）'!$R$48,IF(NOT('入力シート（男子）'!$R$90=""),'入力シート（男子）'!$R$90,IF(NOT('入力シート（男子）'!$R$132=""),'入力シート（男子）'!$R$132,IF(NOT('入力シート（男子）'!$R$174=""),'入力シート（男子）'!$R$174,IF(NOT('入力シート（男子）'!$R$206=""),'入力シート（男子）'!$R$206,IF(NOT('入力シート（男子）'!$R$238=""),'入力シート（男子）'!$R$238,IF(NOT('入力シート（男子）'!$R$270=""),'入力シート（男子）'!$R$270,IF(NOT('入力シート（男子）'!$R$302=""),'入力シート（男子）'!$R$302,""))))))))</f>
        <v/>
      </c>
      <c r="AR27" s="245"/>
      <c r="AS27" s="245" t="str">
        <f>IF(NOT('入力シート（男子）'!$R$48=""),'入力シート（男子）'!$R$48,IF(NOT('入力シート（男子）'!$R$90=""),'入力シート（男子）'!$R$90,IF(NOT('入力シート（男子）'!$R$132=""),'入力シート（男子）'!$R$132,IF(NOT('入力シート（男子）'!$R$174=""),'入力シート（男子）'!$R$174,IF(NOT('入力シート（男子）'!$R$206=""),'入力シート（男子）'!$R$206,IF(NOT('入力シート（男子）'!$R$238=""),'入力シート（男子）'!$R$238,IF(NOT('入力シート（男子）'!$R$270=""),'入力シート（男子）'!$R$270,IF(NOT('入力シート（男子）'!$R$302=""),'入力シート（男子）'!$R$302,""))))))))</f>
        <v/>
      </c>
      <c r="AT27" s="246"/>
      <c r="AU27" s="238"/>
      <c r="AV27" s="239"/>
      <c r="AW27" s="239"/>
      <c r="AX27" s="239"/>
      <c r="AY27" s="239"/>
      <c r="AZ27" s="239"/>
      <c r="BA27" s="239"/>
      <c r="BB27" s="239"/>
      <c r="BC27" s="239"/>
      <c r="BD27" s="239"/>
      <c r="BE27" s="239"/>
      <c r="BF27" s="239"/>
      <c r="BG27" s="239"/>
      <c r="BH27" s="240"/>
      <c r="BJ27" s="258" t="str">
        <f>IF(NOT('入力シート（男子）'!$S$48=""),'入力シート（男子）'!$S$48,IF(NOT('入力シート（男子）'!$S$90=""),'入力シート（男子）'!$S$90,IF(NOT('入力シート（男子）'!$S$132=""),'入力シート（男子）'!$S$132,IF(NOT('入力シート（男子）'!$S$174=""),'入力シート（男子）'!$S$174,IF(NOT('入力シート（男子）'!$S$206=""),'入力シート（男子）'!$S$206,IF(NOT('入力シート（男子）'!$S$238=""),'入力シート（男子）'!$S$238,IF(NOT('入力シート（男子）'!$S$270=""),'入力シート（男子）'!$S$270,IF(NOT('入力シート（男子）'!$S$302=""),'入力シート（男子）'!$S$302,""))))))))</f>
        <v/>
      </c>
      <c r="BK27" s="258"/>
      <c r="BL27" s="258"/>
      <c r="BM27" s="258"/>
      <c r="BN27" s="258"/>
      <c r="BO27" s="258" t="str">
        <f>IF(NOT('入力シート（男子）'!$T$48=""),'入力シート（男子）'!$T$48,IF(NOT('入力シート（男子）'!$T$90=""),'入力シート（男子）'!$T$90,IF(NOT('入力シート（男子）'!$T$132=""),'入力シート（男子）'!$T$132,IF(NOT('入力シート（男子）'!$T$174=""),'入力シート（男子）'!$T$174,IF(NOT('入力シート（男子）'!$T$206=""),'入力シート（男子）'!$T$206,IF(NOT('入力シート（男子）'!$T$238=""),'入力シート（男子）'!$T$238,IF(NOT('入力シート（男子）'!$T$270=""),'入力シート（男子）'!$T$270,IF(NOT('入力シート（男子）'!$T$302=""),'入力シート（男子）'!$T$302,""))))))))</f>
        <v/>
      </c>
      <c r="BP27" s="258"/>
      <c r="BQ27" s="258"/>
      <c r="BR27" s="258"/>
      <c r="BS27" s="258"/>
    </row>
    <row r="28" spans="4:71" ht="21" customHeight="1" x14ac:dyDescent="0.15">
      <c r="D28" s="304"/>
      <c r="E28" s="305"/>
      <c r="F28" s="306"/>
      <c r="G28" s="260" t="str">
        <f>IF(NOT('入力シート（男子）'!$D$48=""),'入力シート（男子）'!$D$48&amp;"   "&amp;'入力シート（男子）'!$F$48,IF(NOT('入力シート（男子）'!$D$90=""),'入力シート（男子）'!$D$90&amp;"   "&amp;'入力シート（男子）'!$F$90,IF(NOT('入力シート（男子）'!$D$132=""),'入力シート（男子）'!$D$132&amp;"   "&amp;'入力シート（男子）'!$F$132,IF(NOT('入力シート（男子）'!$D$174=""),'入力シート（男子）'!$D$174&amp;"   "&amp;'入力シート（男子）'!$F$174,IF(NOT('入力シート（男子）'!$D$206=""),'入力シート（男子）'!$D$206&amp;"   "&amp;'入力シート（男子）'!$F$206,IF(NOT('入力シート（男子）'!$D$238=""),'入力シート（男子）'!$D$238&amp;"   "&amp;'入力シート（男子）'!$F$238,IF(NOT('入力シート（男子）'!$D$270=""),'入力シート（男子）'!$D$270&amp;"   "&amp;'入力シート（男子）'!$F$270,IF(NOT('入力シート（男子）'!$D$302=""),'入力シート（男子）'!$D$302&amp;"   "&amp;'入力シート（男子）'!$F$302,""))))))))</f>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c r="BJ28" s="258"/>
      <c r="BK28" s="258"/>
      <c r="BL28" s="258"/>
      <c r="BM28" s="258"/>
      <c r="BN28" s="258"/>
      <c r="BO28" s="258"/>
      <c r="BP28" s="258"/>
      <c r="BQ28" s="258"/>
      <c r="BR28" s="258"/>
      <c r="BS28" s="258"/>
    </row>
    <row r="29" spans="4:71" x14ac:dyDescent="0.15">
      <c r="D29" s="304"/>
      <c r="E29" s="305"/>
      <c r="F29" s="306"/>
      <c r="G29" s="254" t="str">
        <f>IF(NOT('入力シート（男子）'!$H$49=""),'入力シート（男子）'!$H$49&amp;"   "&amp;'入力シート（男子）'!$J$49,IF(NOT('入力シート（男子）'!$H$91=""),'入力シート（男子）'!$H$91&amp;"   "&amp;'入力シート（男子）'!$J$91,IF(NOT('入力シート（男子）'!$H$133=""),'入力シート（男子）'!$H$133&amp;"   "&amp;'入力シート（男子）'!$J$133,IF(NOT('入力シート（男子）'!$H$175=""),'入力シート（男子）'!$H$175&amp;"   "&amp;'入力シート（男子）'!$J$175,IF(NOT('入力シート（男子）'!$H$207=""),'入力シート（男子）'!$H$207&amp;"   "&amp;'入力シート（男子）'!$J$207,IF(NOT('入力シート（男子）'!$H$239=""),'入力シート（男子）'!$H$239&amp;"   "&amp;'入力シート（男子）'!$J$239,IF(NOT('入力シート（男子）'!$H$271=""),'入力シート（男子）'!$H$271&amp;"   "&amp;'入力シート（男子）'!$J$271,IF(NOT('入力シート（男子）'!$H$303=""),'入力シート（男子）'!$H$303&amp;"   "&amp;'入力シート（男子）'!$J$303,""))))))))</f>
        <v/>
      </c>
      <c r="H29" s="255"/>
      <c r="I29" s="255"/>
      <c r="J29" s="255"/>
      <c r="K29" s="255"/>
      <c r="L29" s="255"/>
      <c r="M29" s="255"/>
      <c r="N29" s="255"/>
      <c r="O29" s="255"/>
      <c r="P29" s="255"/>
      <c r="Q29" s="255"/>
      <c r="R29" s="256"/>
      <c r="S29" s="238" t="str">
        <f>IF(NOT('入力シート（男子）'!$R$49=""),'入力シート（男子）'!$R$49,IF(NOT('入力シート（男子）'!$R$91=""),'入力シート（男子）'!$R$91,IF(NOT('入力シート（男子）'!$R$133=""),'入力シート（男子）'!$R$133,IF(NOT('入力シート（男子）'!$R$175=""),'入力シート（男子）'!$R$175,IF(NOT('入力シート（男子）'!$R$207=""),'入力シート（男子）'!$R$207,IF(NOT('入力シート（男子）'!$R$239=""),'入力シート（男子）'!$R$239,IF(NOT('入力シート（男子）'!$R$271=""),'入力シート（男子）'!$R$271,IF(NOT('入力シート（男子）'!$R$303=""),'入力シート（男子）'!$R$303,""))))))))</f>
        <v/>
      </c>
      <c r="T29" s="239"/>
      <c r="U29" s="239"/>
      <c r="V29" s="240"/>
      <c r="W29" s="238" t="str">
        <f>IF(NOT('入力シート（男子）'!$O$49=""),'入力シート（男子）'!$O$49,IF(NOT('入力シート（男子）'!$O$91=""),'入力シート（男子）'!$O$91,IF(NOT('入力シート（男子）'!$O$133=""),'入力シート（男子）'!$O$133,IF(NOT('入力シート（男子）'!$O$175=""),'入力シート（男子）'!$O$175,IF(NOT('入力シート（男子）'!$O$207=""),'入力シート（男子）'!$O$207,IF(NOT('入力シート（男子）'!$O$239=""),'入力シート（男子）'!$O$239,IF(NOT('入力シート（男子）'!$O$271=""),'入力シート（男子）'!$O$271,IF(NOT('入力シート（男子）'!$O$303=""),'入力シート（男子）'!$O$303,""))))))))</f>
        <v/>
      </c>
      <c r="X29" s="239"/>
      <c r="Y29" s="239" t="s">
        <v>96</v>
      </c>
      <c r="Z29" s="239" t="str">
        <f>IF(NOT('入力シート（男子）'!$P$49=""),'入力シート（男子）'!$P$49,IF(NOT('入力シート（男子）'!$P$91=""),'入力シート（男子）'!$P$91,IF(NOT('入力シート（男子）'!$P$133=""),'入力シート（男子）'!$P$133,IF(NOT('入力シート（男子）'!$P$175=""),'入力シート（男子）'!$P$175,IF(NOT('入力シート（男子）'!$P$207=""),'入力シート（男子）'!$P$207,IF(NOT('入力シート（男子）'!$P$239=""),'入力シート（男子）'!$P$239,IF(NOT('入力シート（男子）'!$P$271=""),'入力シート（男子）'!$P$271,IF(NOT('入力シート（男子）'!$P$303=""),'入力シート（男子）'!$P$303,""))))))))</f>
        <v/>
      </c>
      <c r="AA29" s="239"/>
      <c r="AB29" s="239" t="s">
        <v>96</v>
      </c>
      <c r="AC29" s="239" t="str">
        <f>IF(NOT('入力シート（男子）'!$Q$49=""),'入力シート（男子）'!$Q$49,IF(NOT('入力シート（男子）'!$Q$91=""),'入力シート（男子）'!$Q$91,IF(NOT('入力シート（男子）'!$Q$133=""),'入力シート（男子）'!$Q$133,IF(NOT('入力シート（男子）'!$Q$175=""),'入力シート（男子）'!$Q$175,IF(NOT('入力シート（男子）'!$Q$207=""),'入力シート（男子）'!$Q$207,IF(NOT('入力シート（男子）'!$Q$239=""),'入力シート（男子）'!$Q$239,IF(NOT('入力シート（男子）'!$Q$271=""),'入力シート（男子）'!$Q$271,IF(NOT('入力シート（男子）'!$Q$303=""),'入力シート（男子）'!$Q$303,""))))))))</f>
        <v/>
      </c>
      <c r="AD29" s="240"/>
      <c r="AE29" s="244" t="str">
        <f>IF(NOT('入力シート（男子）'!$L$49=""),'入力シート（男子）'!$L$49,IF(NOT('入力シート（男子）'!$L$91=""),'入力シート（男子）'!$L$91,IF(NOT('入力シート（男子）'!$L$133=""),'入力シート（男子）'!$L$133,IF(NOT('入力シート（男子）'!$L$175=""),'入力シート（男子）'!$L$175,IF(NOT('入力シート（男子）'!$L$207=""),'入力シート（男子）'!$L$207,IF(NOT('入力シート（男子）'!$L$239=""),'入力シート（男子）'!$L$239,IF(NOT('入力シート（男子）'!$L$271=""),'入力シート（男子）'!$L$271,IF(NOT('入力シート（男子）'!$L$303=""),'入力シート（男子）'!$L$303,""))))))))</f>
        <v/>
      </c>
      <c r="AF29" s="245"/>
      <c r="AG29" s="245" t="str">
        <f>IF(NOT('入力シート（男子）'!$R$49=""),'入力シート（男子）'!$R$49,IF(NOT('入力シート（男子）'!$R$91=""),'入力シート（男子）'!$R$91,IF(NOT('入力シート（男子）'!$R$133=""),'入力シート（男子）'!$R$133,IF(NOT('入力シート（男子）'!$R$175=""),'入力シート（男子）'!$R$175,IF(NOT('入力シート（男子）'!$R$207=""),'入力シート（男子）'!$R$207,IF(NOT('入力シート（男子）'!$R$239=""),'入力シート（男子）'!$R$239,IF(NOT('入力シート（男子）'!$R$271=""),'入力シート（男子）'!$R$271,IF(NOT('入力シート（男子）'!$R$303=""),'入力シート（男子）'!$R$303,""))))))))</f>
        <v/>
      </c>
      <c r="AH29" s="245"/>
      <c r="AI29" s="245" t="str">
        <f>IF(NOT('入力シート（男子）'!$R$49=""),'入力シート（男子）'!$R$49,IF(NOT('入力シート（男子）'!$R$91=""),'入力シート（男子）'!$R$91,IF(NOT('入力シート（男子）'!$R$133=""),'入力シート（男子）'!$R$133,IF(NOT('入力シート（男子）'!$R$175=""),'入力シート（男子）'!$R$175,IF(NOT('入力シート（男子）'!$R$207=""),'入力シート（男子）'!$R$207,IF(NOT('入力シート（男子）'!$R$239=""),'入力シート（男子）'!$R$239,IF(NOT('入力シート（男子）'!$R$271=""),'入力シート（男子）'!$R$271,IF(NOT('入力シート（男子）'!$R$303=""),'入力シート（男子）'!$R$303,""))))))))</f>
        <v/>
      </c>
      <c r="AJ29" s="245"/>
      <c r="AK29" s="245" t="str">
        <f>IF(NOT('入力シート（男子）'!$R$49=""),'入力シート（男子）'!$R$49,IF(NOT('入力シート（男子）'!$R$91=""),'入力シート（男子）'!$R$91,IF(NOT('入力シート（男子）'!$R$133=""),'入力シート（男子）'!$R$133,IF(NOT('入力シート（男子）'!$R$175=""),'入力シート（男子）'!$R$175,IF(NOT('入力シート（男子）'!$R$207=""),'入力シート（男子）'!$R$207,IF(NOT('入力シート（男子）'!$R$239=""),'入力シート（男子）'!$R$239,IF(NOT('入力シート（男子）'!$R$271=""),'入力シート（男子）'!$R$271,IF(NOT('入力シート（男子）'!$R$303=""),'入力シート（男子）'!$R$303,""))))))))</f>
        <v/>
      </c>
      <c r="AL29" s="245"/>
      <c r="AM29" s="245" t="str">
        <f>IF(NOT('入力シート（男子）'!$R$49=""),'入力シート（男子）'!$R$49,IF(NOT('入力シート（男子）'!$R$91=""),'入力シート（男子）'!$R$91,IF(NOT('入力シート（男子）'!$R$133=""),'入力シート（男子）'!$R$133,IF(NOT('入力シート（男子）'!$R$175=""),'入力シート（男子）'!$R$175,IF(NOT('入力シート（男子）'!$R$207=""),'入力シート（男子）'!$R$207,IF(NOT('入力シート（男子）'!$R$239=""),'入力シート（男子）'!$R$239,IF(NOT('入力シート（男子）'!$R$271=""),'入力シート（男子）'!$R$271,IF(NOT('入力シート（男子）'!$R$303=""),'入力シート（男子）'!$R$303,""))))))))</f>
        <v/>
      </c>
      <c r="AN29" s="245"/>
      <c r="AO29" s="245" t="str">
        <f>IF(NOT('入力シート（男子）'!$R$49=""),'入力シート（男子）'!$R$49,IF(NOT('入力シート（男子）'!$R$91=""),'入力シート（男子）'!$R$91,IF(NOT('入力シート（男子）'!$R$133=""),'入力シート（男子）'!$R$133,IF(NOT('入力シート（男子）'!$R$175=""),'入力シート（男子）'!$R$175,IF(NOT('入力シート（男子）'!$R$207=""),'入力シート（男子）'!$R$207,IF(NOT('入力シート（男子）'!$R$239=""),'入力シート（男子）'!$R$239,IF(NOT('入力シート（男子）'!$R$271=""),'入力シート（男子）'!$R$271,IF(NOT('入力シート（男子）'!$R$303=""),'入力シート（男子）'!$R$303,""))))))))</f>
        <v/>
      </c>
      <c r="AP29" s="245"/>
      <c r="AQ29" s="245" t="str">
        <f>IF(NOT('入力シート（男子）'!$R$49=""),'入力シート（男子）'!$R$49,IF(NOT('入力シート（男子）'!$R$91=""),'入力シート（男子）'!$R$91,IF(NOT('入力シート（男子）'!$R$133=""),'入力シート（男子）'!$R$133,IF(NOT('入力シート（男子）'!$R$175=""),'入力シート（男子）'!$R$175,IF(NOT('入力シート（男子）'!$R$207=""),'入力シート（男子）'!$R$207,IF(NOT('入力シート（男子）'!$R$239=""),'入力シート（男子）'!$R$239,IF(NOT('入力シート（男子）'!$R$271=""),'入力シート（男子）'!$R$271,IF(NOT('入力シート（男子）'!$R$303=""),'入力シート（男子）'!$R$303,""))))))))</f>
        <v/>
      </c>
      <c r="AR29" s="245"/>
      <c r="AS29" s="245" t="str">
        <f>IF(NOT('入力シート（男子）'!$R$49=""),'入力シート（男子）'!$R$49,IF(NOT('入力シート（男子）'!$R$91=""),'入力シート（男子）'!$R$91,IF(NOT('入力シート（男子）'!$R$133=""),'入力シート（男子）'!$R$133,IF(NOT('入力シート（男子）'!$R$175=""),'入力シート（男子）'!$R$175,IF(NOT('入力シート（男子）'!$R$207=""),'入力シート（男子）'!$R$207,IF(NOT('入力シート（男子）'!$R$239=""),'入力シート（男子）'!$R$239,IF(NOT('入力シート（男子）'!$R$271=""),'入力シート（男子）'!$R$271,IF(NOT('入力シート（男子）'!$R$303=""),'入力シート（男子）'!$R$303,""))))))))</f>
        <v/>
      </c>
      <c r="AT29" s="246"/>
      <c r="AU29" s="238"/>
      <c r="AV29" s="239"/>
      <c r="AW29" s="239"/>
      <c r="AX29" s="239"/>
      <c r="AY29" s="239"/>
      <c r="AZ29" s="239"/>
      <c r="BA29" s="239"/>
      <c r="BB29" s="239"/>
      <c r="BC29" s="239"/>
      <c r="BD29" s="239"/>
      <c r="BE29" s="239"/>
      <c r="BF29" s="239"/>
      <c r="BG29" s="239"/>
      <c r="BH29" s="240"/>
      <c r="BJ29" s="258" t="str">
        <f>IF(NOT('入力シート（男子）'!$S$49=""),'入力シート（男子）'!$S$49,IF(NOT('入力シート（男子）'!$S$91=""),'入力シート（男子）'!$S$91,IF(NOT('入力シート（男子）'!$S$133=""),'入力シート（男子）'!$S$133,IF(NOT('入力シート（男子）'!$S$175=""),'入力シート（男子）'!$S$175,IF(NOT('入力シート（男子）'!$S$207=""),'入力シート（男子）'!$S$207,IF(NOT('入力シート（男子）'!$S$239=""),'入力シート（男子）'!$S$239,IF(NOT('入力シート（男子）'!$S$271=""),'入力シート（男子）'!$S$271,IF(NOT('入力シート（男子）'!$S$303=""),'入力シート（男子）'!$S$303,""))))))))</f>
        <v/>
      </c>
      <c r="BK29" s="258"/>
      <c r="BL29" s="258"/>
      <c r="BM29" s="258"/>
      <c r="BN29" s="258"/>
      <c r="BO29" s="258" t="str">
        <f>IF(NOT('入力シート（男子）'!$T$49=""),'入力シート（男子）'!$T$49,IF(NOT('入力シート（男子）'!$T$91=""),'入力シート（男子）'!$T$91,IF(NOT('入力シート（男子）'!$T$133=""),'入力シート（男子）'!$T$133,IF(NOT('入力シート（男子）'!$T$175=""),'入力シート（男子）'!$T$175,IF(NOT('入力シート（男子）'!$T$207=""),'入力シート（男子）'!$T$207,IF(NOT('入力シート（男子）'!$T$239=""),'入力シート（男子）'!$T$239,IF(NOT('入力シート（男子）'!$T$271=""),'入力シート（男子）'!$T$271,IF(NOT('入力シート（男子）'!$T$303=""),'入力シート（男子）'!$T$303,""))))))))</f>
        <v/>
      </c>
      <c r="BP29" s="258"/>
      <c r="BQ29" s="258"/>
      <c r="BR29" s="258"/>
      <c r="BS29" s="258"/>
    </row>
    <row r="30" spans="4:71" ht="21" customHeight="1" x14ac:dyDescent="0.15">
      <c r="D30" s="307"/>
      <c r="E30" s="308"/>
      <c r="F30" s="309"/>
      <c r="G30" s="260" t="str">
        <f>IF(NOT('入力シート（男子）'!$D$49=""),'入力シート（男子）'!$D$49&amp;"   "&amp;'入力シート（男子）'!$F$49,IF(NOT('入力シート（男子）'!$D$91=""),'入力シート（男子）'!$D$91&amp;"   "&amp;'入力シート（男子）'!$F$91,IF(NOT('入力シート（男子）'!$D$133=""),'入力シート（男子）'!$D$133&amp;"   "&amp;'入力シート（男子）'!$F$133,IF(NOT('入力シート（男子）'!$D$175=""),'入力シート（男子）'!$D$175&amp;"   "&amp;'入力シート（男子）'!$F$175,IF(NOT('入力シート（男子）'!$D$207=""),'入力シート（男子）'!$D$207&amp;"   "&amp;'入力シート（男子）'!$F$207,IF(NOT('入力シート（男子）'!$D$239=""),'入力シート（男子）'!$D$239&amp;"   "&amp;'入力シート（男子）'!$F$239,IF(NOT('入力シート（男子）'!$D$271=""),'入力シート（男子）'!$D$271&amp;"   "&amp;'入力シート（男子）'!$F$271,IF(NOT('入力シート（男子）'!$D$303=""),'入力シート（男子）'!$D$303&amp;"   "&amp;'入力シート（男子）'!$F$303,""))))))))</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41"/>
      <c r="AV30" s="242"/>
      <c r="AW30" s="242"/>
      <c r="AX30" s="242"/>
      <c r="AY30" s="242"/>
      <c r="AZ30" s="242"/>
      <c r="BA30" s="242"/>
      <c r="BB30" s="242"/>
      <c r="BC30" s="242"/>
      <c r="BD30" s="242"/>
      <c r="BE30" s="242"/>
      <c r="BF30" s="242"/>
      <c r="BG30" s="242"/>
      <c r="BH30" s="243"/>
      <c r="BJ30" s="258"/>
      <c r="BK30" s="258"/>
      <c r="BL30" s="258"/>
      <c r="BM30" s="258"/>
      <c r="BN30" s="258"/>
      <c r="BO30" s="258"/>
      <c r="BP30" s="258"/>
      <c r="BQ30" s="258"/>
      <c r="BR30" s="258"/>
      <c r="BS30" s="258"/>
    </row>
    <row r="31" spans="4:71"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71" x14ac:dyDescent="0.15">
      <c r="G32" s="52" t="s">
        <v>89</v>
      </c>
    </row>
    <row r="33" spans="20:60" ht="26.25" customHeight="1" x14ac:dyDescent="0.2">
      <c r="T33" s="53"/>
      <c r="AA33" s="273" t="str">
        <f>"令和"&amp;非表示!$B$3&amp;"年"</f>
        <v>令和7年</v>
      </c>
      <c r="AB33" s="273"/>
      <c r="AC33" s="273"/>
      <c r="AD33" s="273" t="str">
        <f>IF(NOT('入力シート（男子）'!$E$17=""),'入力シート（男子）'!$E$17,IF(NOT('入力シート（男子）'!$E$59=""),'入力シート（男子）'!$E$59,IF(NOT('入力シート（男子）'!$E$101=""),'入力シート（男子）'!$E$101,IF(NOT('入力シート（男子）'!$E$143=""),'入力シート（男子）'!$E$143,IF(NOT('入力シート（男子）'!$E$185=""),'入力シート（男子）'!$E$185,IF(NOT('入力シート（男子）'!$E$217=""),'入力シート（男子）'!$E$217,IF(NOT('入力シート（男子）'!$E$249=""),'入力シート（男子）'!$E$249,IF(NOT('入力シート（男子）'!$E$281=""),'入力シート（男子）'!$E$281,""))))))))</f>
        <v/>
      </c>
      <c r="AE33" s="273"/>
      <c r="AF33" s="53" t="s">
        <v>90</v>
      </c>
      <c r="AG33" s="273" t="str">
        <f>IF(NOT('入力シート（男子）'!$G$17=""),'入力シート（男子）'!$G$17,IF(NOT('入力シート（男子）'!$G$59=""),'入力シート（男子）'!$G$59,IF(NOT('入力シート（男子）'!$G$101=""),'入力シート（男子）'!$G$101,IF(NOT('入力シート（男子）'!$G$143=""),'入力シート（男子）'!$G$143,IF(NOT('入力シート（男子）'!$G$185=""),'入力シート（男子）'!$G$185,IF(NOT('入力シート（男子）'!$G$217=""),'入力シート（男子）'!$G$217,IF(NOT('入力シート（男子）'!$G$249=""),'入力シート（男子）'!$G$249,IF(NOT('入力シート（男子）'!$G$281=""),'入力シート（男子）'!$G$281,""))))))))</f>
        <v/>
      </c>
      <c r="AH33" s="273"/>
      <c r="AI33" s="53" t="s">
        <v>91</v>
      </c>
      <c r="AN33" s="274" t="s">
        <v>92</v>
      </c>
      <c r="AO33" s="274"/>
      <c r="AP33" s="274"/>
      <c r="AQ33" s="274"/>
      <c r="AR33" s="274"/>
      <c r="AS33" s="274"/>
      <c r="AT33" s="274"/>
      <c r="AU33" s="275" t="str">
        <f>IF(NOT('入力シート（男子）'!$D$26=""),'入力シート（男子）'!$D$26&amp;"   "&amp;'入力シート（男子）'!$F$26,IF(NOT('入力シート（男子）'!$D$68=""),'入力シート（男子）'!$D$68&amp;"   "&amp;'入力シート（男子）'!$F$68,IF(NOT('入力シート（男子）'!$D$110=""),'入力シート（男子）'!$D$110&amp;"   "&amp;'入力シート（男子）'!$F$110,IF(NOT('入力シート（男子）'!$D$152=""),'入力シート（男子）'!$D$152&amp;"   "&amp;'入力シート（男子）'!$F$152,IF(NOT('入力シート（男子）'!$D$194=""),'入力シート（男子）'!$D$194&amp;"   "&amp;'入力シート（男子）'!$F$194,IF(NOT('入力シート（男子）'!$D$226=""),'入力シート（男子）'!$D$226&amp;"   "&amp;'入力シート（男子）'!$F$226,IF(NOT('入力シート（男子）'!$D$258=""),'入力シート（男子）'!$D$258&amp;"   "&amp;'入力シート（男子）'!$F$258,IF(NOT('入力シート（男子）'!$D$290=""),'入力シート（男子）'!$D$290&amp;"   "&amp;'入力シート（男子）'!$F$290,""))))))))</f>
        <v/>
      </c>
      <c r="AV33" s="275"/>
      <c r="AW33" s="275"/>
      <c r="AX33" s="275"/>
      <c r="AY33" s="275"/>
      <c r="AZ33" s="275"/>
      <c r="BA33" s="275"/>
      <c r="BB33" s="275"/>
      <c r="BC33" s="275"/>
      <c r="BD33" s="275"/>
      <c r="BE33" s="275"/>
      <c r="BF33" s="54"/>
      <c r="BG33" s="274" t="s">
        <v>93</v>
      </c>
      <c r="BH33" s="274"/>
    </row>
  </sheetData>
  <sheetProtection algorithmName="SHA-512" hashValue="BkiuzYiRhSh0JTo3tKQ/+rKWxnFVYKWOEi193w5I38SnnLCF1iO3KgeOZWXx1D11wCmF+U8rU/xTCXbIIGpnKQ==" saltValue="r9mY3BMVEloPFnmWsvYa1w==" spinCount="100000" sheet="1" objects="1" scenarios="1"/>
  <mergeCells count="154">
    <mergeCell ref="BO15:BS16"/>
    <mergeCell ref="BO17:BS18"/>
    <mergeCell ref="BO19:BS20"/>
    <mergeCell ref="BO21:BS22"/>
    <mergeCell ref="BO23:BS24"/>
    <mergeCell ref="BO25:BS26"/>
    <mergeCell ref="BO27:BS28"/>
    <mergeCell ref="BO29:BS30"/>
    <mergeCell ref="BJ15:BN16"/>
    <mergeCell ref="BJ17:BN18"/>
    <mergeCell ref="BJ19:BN20"/>
    <mergeCell ref="BJ21:BN22"/>
    <mergeCell ref="BJ23:BN24"/>
    <mergeCell ref="BJ25:BN26"/>
    <mergeCell ref="BJ27:BN28"/>
    <mergeCell ref="BJ29:BN30"/>
    <mergeCell ref="D19:F22"/>
    <mergeCell ref="D23:F26"/>
    <mergeCell ref="BG33:BH33"/>
    <mergeCell ref="AU15:BH16"/>
    <mergeCell ref="D15:F18"/>
    <mergeCell ref="G25:R25"/>
    <mergeCell ref="S25:V26"/>
    <mergeCell ref="W25:X26"/>
    <mergeCell ref="Y25:Y26"/>
    <mergeCell ref="Z25:AA26"/>
    <mergeCell ref="AB29:AB30"/>
    <mergeCell ref="AC29:AD30"/>
    <mergeCell ref="AE29:AT30"/>
    <mergeCell ref="AU29:BH30"/>
    <mergeCell ref="G30:R30"/>
    <mergeCell ref="AA33:AC33"/>
    <mergeCell ref="AD33:AE33"/>
    <mergeCell ref="AG33:AH33"/>
    <mergeCell ref="AN33:AT33"/>
    <mergeCell ref="AU33:BE33"/>
    <mergeCell ref="G29:R29"/>
    <mergeCell ref="S29:V30"/>
    <mergeCell ref="W29:X30"/>
    <mergeCell ref="Y29:Y30"/>
    <mergeCell ref="Z29:AA30"/>
    <mergeCell ref="D27:F30"/>
    <mergeCell ref="Z27:AA28"/>
    <mergeCell ref="AB27:AB28"/>
    <mergeCell ref="AC27:AD28"/>
    <mergeCell ref="AE27:AT28"/>
    <mergeCell ref="AU27:BH28"/>
    <mergeCell ref="G28:R28"/>
    <mergeCell ref="AB23:AB24"/>
    <mergeCell ref="AC23:AD24"/>
    <mergeCell ref="AE23:AT24"/>
    <mergeCell ref="AU23:BH24"/>
    <mergeCell ref="G24:R24"/>
    <mergeCell ref="G27:R27"/>
    <mergeCell ref="S27:V28"/>
    <mergeCell ref="W27:X28"/>
    <mergeCell ref="Y27:Y28"/>
    <mergeCell ref="G23:R23"/>
    <mergeCell ref="S23:V24"/>
    <mergeCell ref="W23:X24"/>
    <mergeCell ref="Y23:Y24"/>
    <mergeCell ref="Z23:AA24"/>
    <mergeCell ref="AB25:AB26"/>
    <mergeCell ref="AC25:AD26"/>
    <mergeCell ref="AE25:AT26"/>
    <mergeCell ref="AU25:BH26"/>
    <mergeCell ref="G26:R26"/>
    <mergeCell ref="AU21:BH22"/>
    <mergeCell ref="G22:R22"/>
    <mergeCell ref="AB19:AB20"/>
    <mergeCell ref="AC19:AD20"/>
    <mergeCell ref="AE19:AT20"/>
    <mergeCell ref="AU19:BH20"/>
    <mergeCell ref="G20:R20"/>
    <mergeCell ref="G21:R21"/>
    <mergeCell ref="S21:V22"/>
    <mergeCell ref="W21:X22"/>
    <mergeCell ref="Y21:Y22"/>
    <mergeCell ref="G19:R19"/>
    <mergeCell ref="S19:V20"/>
    <mergeCell ref="W19:X20"/>
    <mergeCell ref="Y19:Y20"/>
    <mergeCell ref="Z19:AA20"/>
    <mergeCell ref="Z21:AA22"/>
    <mergeCell ref="AB21:AB22"/>
    <mergeCell ref="AC21:AD22"/>
    <mergeCell ref="AE21:AT22"/>
    <mergeCell ref="G9:N9"/>
    <mergeCell ref="O9:V9"/>
    <mergeCell ref="W9:AD9"/>
    <mergeCell ref="AE9:AL9"/>
    <mergeCell ref="G11:N11"/>
    <mergeCell ref="O11:V12"/>
    <mergeCell ref="W11:AD11"/>
    <mergeCell ref="AU17:BH18"/>
    <mergeCell ref="G18:R18"/>
    <mergeCell ref="AE17:AT18"/>
    <mergeCell ref="AC17:AD18"/>
    <mergeCell ref="AB17:AB18"/>
    <mergeCell ref="AU13:BH14"/>
    <mergeCell ref="G14:R14"/>
    <mergeCell ref="G16:R16"/>
    <mergeCell ref="AE14:AT14"/>
    <mergeCell ref="G15:R15"/>
    <mergeCell ref="S15:V16"/>
    <mergeCell ref="W15:X16"/>
    <mergeCell ref="Y15:Y16"/>
    <mergeCell ref="Z15:AA16"/>
    <mergeCell ref="AB15:AB16"/>
    <mergeCell ref="AC15:AD16"/>
    <mergeCell ref="Z17:AA18"/>
    <mergeCell ref="Y17:Y18"/>
    <mergeCell ref="W17:X18"/>
    <mergeCell ref="S17:V18"/>
    <mergeCell ref="G17:R17"/>
    <mergeCell ref="N1:S2"/>
    <mergeCell ref="T1:AO2"/>
    <mergeCell ref="B2:E2"/>
    <mergeCell ref="F2:L2"/>
    <mergeCell ref="AE11:AL12"/>
    <mergeCell ref="G10:N10"/>
    <mergeCell ref="O10:V10"/>
    <mergeCell ref="W10:AD10"/>
    <mergeCell ref="AE10:AL10"/>
    <mergeCell ref="G12:N12"/>
    <mergeCell ref="W12:AD12"/>
    <mergeCell ref="AM9:BH12"/>
    <mergeCell ref="AE15:AT16"/>
    <mergeCell ref="K8:L8"/>
    <mergeCell ref="M8:O8"/>
    <mergeCell ref="G13:R13"/>
    <mergeCell ref="S13:V14"/>
    <mergeCell ref="W13:AD14"/>
    <mergeCell ref="AE13:AT13"/>
    <mergeCell ref="AQ2:AV3"/>
    <mergeCell ref="AW2:BH3"/>
    <mergeCell ref="BA5:BH5"/>
    <mergeCell ref="Q8:T8"/>
    <mergeCell ref="U8:AP8"/>
    <mergeCell ref="AQ8:AU8"/>
    <mergeCell ref="AV8:AX8"/>
    <mergeCell ref="AZ8:BB8"/>
    <mergeCell ref="B3:E3"/>
    <mergeCell ref="F3:L3"/>
    <mergeCell ref="O3:AN3"/>
    <mergeCell ref="G5:J5"/>
    <mergeCell ref="K5:AT5"/>
    <mergeCell ref="AU5:AZ5"/>
    <mergeCell ref="BD8:BH8"/>
    <mergeCell ref="BA6:BH7"/>
    <mergeCell ref="G6:J7"/>
    <mergeCell ref="K6:AT7"/>
    <mergeCell ref="AU6:AZ7"/>
    <mergeCell ref="G8:J8"/>
  </mergeCells>
  <phoneticPr fontId="6"/>
  <pageMargins left="0.25" right="0.25" top="0.75" bottom="0.75" header="0.3" footer="0.3"/>
  <pageSetup paperSize="9"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B1:BW25"/>
  <sheetViews>
    <sheetView showGridLines="0" showZeros="0" view="pageBreakPreview" zoomScaleNormal="100" zoomScaleSheetLayoutView="100" workbookViewId="0">
      <selection activeCell="AA25" sqref="AA25:AC25"/>
    </sheetView>
  </sheetViews>
  <sheetFormatPr defaultColWidth="2.375" defaultRowHeight="13.5" x14ac:dyDescent="0.15"/>
  <cols>
    <col min="1" max="16384" width="2.375" style="45"/>
  </cols>
  <sheetData>
    <row r="1" spans="2:75"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75"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t="str">
        <f>IF(NOT('入力シート（男子）'!$D$18=""),'入力シート（男子）'!$D$18,IF(NOT('入力シート（男子）'!$D$60=""),'入力シート（男子）'!$D$60,IF(NOT('入力シート（男子）'!$D$102=""),'入力シート（男子）'!$D$102,IF(NOT('入力シート（男子）'!$D$144=""),'入力シート（男子）'!$D$144,IF(NOT('入力シート（男子）'!$D$186=""),'入力シート（男子）'!$D$186,IF(NOT('入力シート（男子）'!$D$218=""),'入力シート（男子）'!$D$218,IF(NOT('入力シート（男子）'!$D$250=""),'入力シート（男子）'!$D$250,IF(NOT('入力シート（男子）'!$D$282=""),'入力シート（男子）'!$D$282,""))))))))</f>
        <v/>
      </c>
      <c r="AX2" s="287"/>
      <c r="AY2" s="287"/>
      <c r="AZ2" s="287"/>
      <c r="BA2" s="287"/>
      <c r="BB2" s="287"/>
      <c r="BC2" s="287"/>
      <c r="BD2" s="287"/>
      <c r="BE2" s="287"/>
      <c r="BF2" s="287"/>
      <c r="BG2" s="287"/>
      <c r="BH2" s="298"/>
    </row>
    <row r="3" spans="2:75" ht="14.25" customHeight="1" thickBot="1" x14ac:dyDescent="0.2">
      <c r="B3" s="266" t="s">
        <v>68</v>
      </c>
      <c r="C3" s="266"/>
      <c r="D3" s="266"/>
      <c r="E3" s="266"/>
      <c r="F3" s="266" t="s">
        <v>69</v>
      </c>
      <c r="G3" s="266"/>
      <c r="H3" s="266"/>
      <c r="I3" s="266"/>
      <c r="J3" s="266"/>
      <c r="K3" s="266"/>
      <c r="L3" s="266"/>
      <c r="N3" s="46"/>
      <c r="O3" s="277" t="s">
        <v>127</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0"/>
      <c r="BE3" s="290"/>
      <c r="BF3" s="290"/>
      <c r="BG3" s="290"/>
      <c r="BH3" s="299"/>
    </row>
    <row r="5" spans="2:75" x14ac:dyDescent="0.15">
      <c r="G5" s="266" t="s">
        <v>71</v>
      </c>
      <c r="H5" s="266"/>
      <c r="I5" s="266"/>
      <c r="J5" s="266"/>
      <c r="K5" s="300" t="str">
        <f>IF(NOT('入力シート（男子）'!$D$20=""),'入力シート（男子）'!$D$20&amp;"こうとうがっこう",IF(NOT('入力シート（男子）'!$D$62=""),'入力シート（男子）'!$D$62&amp;"こうとうがっこう",IF(NOT('入力シート（男子）'!$D$104=""),'入力シート（男子）'!$D$104&amp;"こうとうがっこう",IF(NOT('入力シート（男子）'!$D$146=""),'入力シート（男子）'!$D$146&amp;"こうとうがっこう",IF(NOT('入力シート（男子）'!$D$188=""),'入力シート（男子）'!$D$188&amp;"こうとうがっこう",IF(NOT('入力シート（男子）'!$D$220=""),'入力シート（男子）'!$D$220&amp;"こうとうがっこう",IF(NOT('入力シート（男子）'!$D$252=""),'入力シート（男子）'!$D$252&amp;"こうとうがっこう",IF(NOT('入力シート（男子）'!$D$284=""),'入力シート（男子）'!$D$284&amp;"こうとうがっこう",""))))))))</f>
        <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263" t="s">
        <v>71</v>
      </c>
      <c r="AV5" s="264"/>
      <c r="AW5" s="264"/>
      <c r="AX5" s="264"/>
      <c r="AY5" s="264"/>
      <c r="AZ5" s="265"/>
      <c r="BA5" s="263" t="str">
        <f>IF(NOT('入力シート（男子）'!$H$29=""),'入力シート（男子）'!$H$29&amp;"   "&amp;'入力シート（男子）'!$J$29,IF(NOT('入力シート（男子）'!$H$71=""),'入力シート（男子）'!$H$71&amp;"   "&amp;'入力シート（男子）'!$J$71,IF(NOT('入力シート（男子）'!$H$113=""),'入力シート（男子）'!$H$113&amp;"   "&amp;'入力シート（男子）'!$J$113,IF(NOT('入力シート（男子）'!$H$155=""),'入力シート（男子）'!$H$155&amp;"   "&amp;'入力シート（男子）'!$J$155,IF(NOT('入力シート（男子）'!$H$195=""),'入力シート（男子）'!$H$195&amp;"   "&amp;'入力シート（男子）'!$J$195,IF(NOT('入力シート（男子）'!$H$227=""),'入力シート（男子）'!$H$227&amp;"   "&amp;'入力シート（男子）'!$J$227,IF(NOT('入力シート（男子）'!$H$259=""),'入力シート（男子）'!$H$259&amp;"   "&amp;'入力シート（男子）'!$J$259,IF(NOT('入力シート（男子）'!$H$291=""),'入力シート（男子）'!$H$291&amp;"   "&amp;'入力シート（男子）'!$J$291,""))))))))</f>
        <v xml:space="preserve">日本バドミントン協会登録番号   </v>
      </c>
      <c r="BB5" s="264"/>
      <c r="BC5" s="264"/>
      <c r="BD5" s="264"/>
      <c r="BE5" s="264"/>
      <c r="BF5" s="264"/>
      <c r="BG5" s="264"/>
      <c r="BH5" s="265"/>
    </row>
    <row r="6" spans="2:75" x14ac:dyDescent="0.15">
      <c r="G6" s="266" t="s">
        <v>72</v>
      </c>
      <c r="H6" s="266"/>
      <c r="I6" s="266"/>
      <c r="J6" s="266"/>
      <c r="K6" s="300" t="str">
        <f>IF(NOT('入力シート（男子）'!$D$19=""),'入力シート（男子）'!$D$19&amp;"高等学校",IF(NOT('入力シート（男子）'!$D$61=""),'入力シート（男子）'!$D$61&amp;"高等学校",IF(NOT('入力シート（男子）'!$D$103=""),'入力シート（男子）'!$D$103&amp;"高等学校",IF(NOT('入力シート（男子）'!$D$145=""),'入力シート（男子）'!$D$145&amp;"高等学校",IF(NOT('入力シート（男子）'!$D$187=""),'入力シート（男子）'!$D$187&amp;"高等学校",IF(NOT('入力シート（男子）'!$D$219=""),'入力シート（男子）'!$D$219&amp;"高等学校",IF(NOT('入力シート（男子）'!$D$251=""),'入力シート（男子）'!$D$251&amp;"高等学校",IF(NOT('入力シート（男子）'!$D$283=""),'入力シート（男子）'!$D$283&amp;"高等学校",""))))))))</f>
        <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238" t="s">
        <v>73</v>
      </c>
      <c r="AV6" s="239"/>
      <c r="AW6" s="239"/>
      <c r="AX6" s="239"/>
      <c r="AY6" s="239"/>
      <c r="AZ6" s="240"/>
      <c r="BA6" s="238" t="str">
        <f>IF(NOT('入力シート（男子）'!$D$29=""),'入力シート（男子）'!$D$29&amp;"   "&amp;'入力シート（男子）'!$F$29,IF(NOT('入力シート（男子）'!$D$71=""),'入力シート（男子）'!$D$71&amp;"   "&amp;'入力シート（男子）'!$F$71,IF(NOT('入力シート（男子）'!$D$113=""),'入力シート（男子）'!$D$113&amp;"   "&amp;'入力シート（男子）'!$F$113,IF(NOT('入力シート（男子）'!$D$155=""),'入力シート（男子）'!$D$155&amp;"   "&amp;'入力シート（男子）'!$F$155,IF(NOT('入力シート（男子）'!$D$195=""),'入力シート（男子）'!$D$195&amp;"   "&amp;'入力シート（男子）'!$F$195,IF(NOT('入力シート（男子）'!$D$227=""),'入力シート（男子）'!$D$227&amp;"   "&amp;'入力シート（男子）'!$F$227,IF(NOT('入力シート（男子）'!$D$259=""),'入力シート（男子）'!$D$259&amp;"   "&amp;'入力シート（男子）'!$F$259,IF(NOT('入力シート（男子）'!$D$291=""),'入力シート（男子）'!$D$291&amp;"   "&amp;'入力シート（男子）'!$F$291,""))))))))</f>
        <v/>
      </c>
      <c r="BB6" s="239"/>
      <c r="BC6" s="239"/>
      <c r="BD6" s="239"/>
      <c r="BE6" s="239"/>
      <c r="BF6" s="239"/>
      <c r="BG6" s="239"/>
      <c r="BH6" s="240"/>
    </row>
    <row r="7" spans="2:75" x14ac:dyDescent="0.15">
      <c r="G7" s="266"/>
      <c r="H7" s="266"/>
      <c r="I7" s="266"/>
      <c r="J7" s="266"/>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241"/>
      <c r="AV7" s="258"/>
      <c r="AW7" s="258"/>
      <c r="AX7" s="258"/>
      <c r="AY7" s="258"/>
      <c r="AZ7" s="259"/>
      <c r="BA7" s="241"/>
      <c r="BB7" s="242"/>
      <c r="BC7" s="242"/>
      <c r="BD7" s="242"/>
      <c r="BE7" s="242"/>
      <c r="BF7" s="242"/>
      <c r="BG7" s="242"/>
      <c r="BH7" s="243"/>
    </row>
    <row r="8" spans="2:75" ht="26.25" customHeight="1" x14ac:dyDescent="0.15">
      <c r="G8" s="238" t="s">
        <v>74</v>
      </c>
      <c r="H8" s="239"/>
      <c r="I8" s="239"/>
      <c r="J8" s="239"/>
      <c r="K8" s="238" t="s">
        <v>75</v>
      </c>
      <c r="L8" s="239"/>
      <c r="M8" s="268" t="str">
        <f>IF(NOT('入力シート（男子）'!$D$22=""),'入力シート（男子）'!$D$22,IF(NOT('入力シート（男子）'!$D$64=""),'入力シート（男子）'!$D$64,IF(NOT('入力シート（男子）'!$D$106=""),'入力シート（男子）'!$D$106,IF(NOT('入力シート（男子）'!$D$148=""),'入力シート（男子）'!$D$148,IF(NOT('入力シート（男子）'!$D$190=""),'入力シート（男子）'!$D$190,IF(NOT('入力シート（男子）'!$D$222=""),'入力シート（男子）'!$D$222,IF(NOT('入力シート（男子）'!$D$254=""),'入力シート（男子）'!$D$254,IF(NOT('入力シート（男子）'!$D$286=""),'入力シート（男子）'!$D$286,""))))))))</f>
        <v/>
      </c>
      <c r="N8" s="268"/>
      <c r="O8" s="268"/>
      <c r="P8" s="47" t="s">
        <v>76</v>
      </c>
      <c r="Q8" s="269" t="str">
        <f>IF(NOT('入力シート（男子）'!$F$22=""),'入力シート（男子）'!$F$22,IF(NOT('入力シート（男子）'!$F$64=""),'入力シート（男子）'!$F$64,IF(NOT('入力シート（男子）'!$F$106=""),'入力シート（男子）'!$F$106,IF(NOT('入力シート（男子）'!$F$148=""),'入力シート（男子）'!$F$148,IF(NOT('入力シート（男子）'!$F$190=""),'入力シート（男子）'!$F$190,IF(NOT('入力シート（男子）'!$F$222=""),'入力シート（男子）'!$F$222,IF(NOT('入力シート（男子）'!$F$254=""),'入力シート（男子）'!$F$254,IF(NOT('入力シート（男子）'!$F$286=""),'入力シート（男子）'!$F$286,""))))))))</f>
        <v/>
      </c>
      <c r="R8" s="269"/>
      <c r="S8" s="269"/>
      <c r="T8" s="269"/>
      <c r="U8" s="271" t="str">
        <f>IF(NOT('入力シート（男子）'!$D$23=""),'入力シート（男子）'!$D$23,IF(NOT('入力シート（男子）'!$D$65=""),'入力シート（男子）'!$D$65,IF(NOT('入力シート（男子）'!$D$107=""),'入力シート（男子）'!$D$107,IF(NOT('入力シート（男子）'!$D$149=""),'入力シート（男子）'!$D$149,IF(NOT('入力シート（男子）'!$D$191=""),'入力シート（男子）'!$D$191,IF(NOT('入力シート（男子）'!$D$223=""),'入力シート（男子）'!$D$223,IF(NOT('入力シート（男子）'!$D$255=""),'入力シート（男子）'!$D$255,IF(NOT('入力シート（男子）'!$D$287=""),'入力シート（男子）'!$D$287,""))))))))</f>
        <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t="str">
        <f>IF(NOT('入力シート（男子）'!$D$24=""),'入力シート（男子）'!$D$24,IF(NOT('入力シート（男子）'!$D$66=""),'入力シート（男子）'!$D$66,IF(NOT('入力シート（男子）'!$D$108=""),'入力シート（男子）'!$D$108,IF(NOT('入力シート（男子）'!$D$150=""),'入力シート（男子）'!$D$150,IF(NOT('入力シート（男子）'!$D$192=""),'入力シート（男子）'!$D$192,IF(NOT('入力シート（男子）'!$D$224=""),'入力シート（男子）'!$D$224,IF(NOT('入力シート（男子）'!$D$256=""),'入力シート（男子）'!$D$256,IF(NOT('入力シート（男子）'!$D$288=""),'入力シート（男子）'!$D$288,""))))))))</f>
        <v/>
      </c>
      <c r="AW8" s="268"/>
      <c r="AX8" s="268"/>
      <c r="AY8" s="48" t="s">
        <v>76</v>
      </c>
      <c r="AZ8" s="268" t="str">
        <f>IF(NOT('入力シート（男子）'!$F$24=""),'入力シート（男子）'!$F$24,IF(NOT('入力シート（男子）'!$F$66=""),'入力シート（男子）'!$F$66,IF(NOT('入力シート（男子）'!$F$108=""),'入力シート（男子）'!$F$108,IF(NOT('入力シート（男子）'!$F$150=""),'入力シート（男子）'!$F$150,IF(NOT('入力シート（男子）'!$F$192=""),'入力シート（男子）'!$F$192,IF(NOT('入力シート（男子）'!$F$224=""),'入力シート（男子）'!$F$224,IF(NOT('入力シート（男子）'!$F$256=""),'入力シート（男子）'!$F$256,IF(NOT('入力シート（男子）'!$F$288=""),'入力シート（男子）'!$F$288,""))))))))</f>
        <v/>
      </c>
      <c r="BA8" s="268"/>
      <c r="BB8" s="268"/>
      <c r="BC8" s="49" t="s">
        <v>76</v>
      </c>
      <c r="BD8" s="269" t="str">
        <f>IF(NOT('入力シート（男子）'!$H$24=""),'入力シート（男子）'!$H$24,IF(NOT('入力シート（男子）'!$H$66=""),'入力シート（男子）'!$H$66,IF(NOT('入力シート（男子）'!$H$108=""),'入力シート（男子）'!$H$108,IF(NOT('入力シート（男子）'!$H$150=""),'入力シート（男子）'!$H$150,IF(NOT('入力シート（男子）'!$H$192=""),'入力シート（男子）'!$H$192,IF(NOT('入力シート（男子）'!$H$224=""),'入力シート（男子）'!$H$224,IF(NOT('入力シート（男子）'!$H$256=""),'入力シート（男子）'!$H$256,IF(NOT('入力シート（男子）'!$H$288=""),'入力シート（男子）'!$H$288,""))))))))</f>
        <v/>
      </c>
      <c r="BE8" s="269"/>
      <c r="BF8" s="269"/>
      <c r="BG8" s="269"/>
      <c r="BH8" s="270"/>
    </row>
    <row r="9" spans="2:75" x14ac:dyDescent="0.15">
      <c r="G9" s="263" t="s">
        <v>71</v>
      </c>
      <c r="H9" s="264"/>
      <c r="I9" s="264"/>
      <c r="J9" s="264"/>
      <c r="K9" s="264"/>
      <c r="L9" s="264"/>
      <c r="M9" s="264"/>
      <c r="N9" s="265"/>
      <c r="O9" s="263" t="str">
        <f>IF(NOT('入力シート（男子）'!$H$30=""),'入力シート（男子）'!$H$30&amp;"   "&amp;'入力シート（男子）'!$J$30,IF(NOT('入力シート（男子）'!$H$72=""),'入力シート（男子）'!$H$72&amp;"   "&amp;'入力シート（男子）'!$J$72,IF(NOT('入力シート（男子）'!$H$114=""),'入力シート（男子）'!$H$114&amp;"   "&amp;'入力シート（男子）'!$J$114,IF(NOT('入力シート（男子）'!$H$156=""),'入力シート（男子）'!$H$156&amp;"   "&amp;'入力シート（男子）'!$J$156,IF(NOT('入力シート（男子）'!$H$196=""),'入力シート（男子）'!$H$196&amp;"   "&amp;'入力シート（男子）'!$J$196,IF(NOT('入力シート（男子）'!$H$228=""),'入力シート（男子）'!$H$228&amp;"   "&amp;'入力シート（男子）'!$J$228,IF(NOT('入力シート（男子）'!$H$260=""),'入力シート（男子）'!$H$260&amp;"   "&amp;'入力シート（男子）'!$J$260,IF(NOT('入力シート（男子）'!$H$292=""),'入力シート（男子）'!$H$292&amp;"   "&amp;'入力シート（男子）'!$J$292,""))))))))</f>
        <v/>
      </c>
      <c r="P9" s="264"/>
      <c r="Q9" s="264"/>
      <c r="R9" s="264"/>
      <c r="S9" s="264"/>
      <c r="T9" s="264"/>
      <c r="U9" s="264"/>
      <c r="V9" s="265"/>
      <c r="W9" s="263" t="s">
        <v>71</v>
      </c>
      <c r="X9" s="264"/>
      <c r="Y9" s="264"/>
      <c r="Z9" s="264"/>
      <c r="AA9" s="264"/>
      <c r="AB9" s="264"/>
      <c r="AC9" s="264"/>
      <c r="AD9" s="265"/>
      <c r="AE9" s="263" t="str">
        <f>IF(NOT('入力シート（男子）'!$H$31=""),'入力シート（男子）'!$H$31&amp;"   "&amp;'入力シート（男子）'!$J$31,IF(NOT('入力シート（男子）'!$H$73=""),'入力シート（男子）'!$H$73&amp;"   "&amp;'入力シート（男子）'!$J$73,IF(NOT('入力シート（男子）'!$H$115=""),'入力シート（男子）'!$H$115&amp;"   "&amp;'入力シート（男子）'!$J$115,IF(NOT('入力シート（男子）'!$H$157=""),'入力シート（男子）'!$H$157&amp;"   "&amp;'入力シート（男子）'!$J$157,IF(NOT('入力シート（男子）'!$H$197=""),'入力シート（男子）'!$H$197&amp;"   "&amp;'入力シート（男子）'!$J$197,IF(NOT('入力シート（男子）'!$H$229=""),'入力シート（男子）'!$H$229&amp;"   "&amp;'入力シート（男子）'!$J$229,IF(NOT('入力シート（男子）'!$H$261=""),'入力シート（男子）'!$H$261&amp;"   "&amp;'入力シート（男子）'!$J$261,IF(NOT('入力シート（男子）'!$H$293=""),'入力シート（男子）'!$H$293&amp;"   "&amp;'入力シート（男子）'!$J$293,""))))))))</f>
        <v/>
      </c>
      <c r="AF9" s="264"/>
      <c r="AG9" s="264"/>
      <c r="AH9" s="264"/>
      <c r="AI9" s="264"/>
      <c r="AJ9" s="264"/>
      <c r="AK9" s="264"/>
      <c r="AL9" s="265"/>
      <c r="AM9" s="238"/>
      <c r="AN9" s="239"/>
      <c r="AO9" s="239"/>
      <c r="AP9" s="239"/>
      <c r="AQ9" s="239"/>
      <c r="AR9" s="239"/>
      <c r="AS9" s="239"/>
      <c r="AT9" s="239"/>
      <c r="AU9" s="239"/>
      <c r="AV9" s="239"/>
      <c r="AW9" s="239"/>
      <c r="AX9" s="239"/>
      <c r="AY9" s="239"/>
      <c r="AZ9" s="239"/>
      <c r="BA9" s="239"/>
      <c r="BB9" s="239"/>
      <c r="BC9" s="239"/>
      <c r="BD9" s="239"/>
      <c r="BE9" s="239"/>
      <c r="BF9" s="239"/>
      <c r="BG9" s="239"/>
      <c r="BH9" s="240"/>
    </row>
    <row r="10" spans="2:75" ht="21" customHeight="1" x14ac:dyDescent="0.15">
      <c r="G10" s="263" t="s">
        <v>79</v>
      </c>
      <c r="H10" s="264"/>
      <c r="I10" s="264"/>
      <c r="J10" s="264"/>
      <c r="K10" s="264"/>
      <c r="L10" s="264"/>
      <c r="M10" s="264"/>
      <c r="N10" s="265"/>
      <c r="O10" s="263" t="str">
        <f>IF(NOT('入力シート（男子）'!$D$30=""),'入力シート（男子）'!$D$30&amp;"   "&amp;'入力シート（男子）'!$F$30,IF(NOT('入力シート（男子）'!$D$72=""),'入力シート（男子）'!$D$72&amp;"   "&amp;'入力シート（男子）'!$F$72,IF(NOT('入力シート（男子）'!$D$114=""),'入力シート（男子）'!$D$114&amp;"   "&amp;'入力シート（男子）'!$F$114,IF(NOT('入力シート（男子）'!$D$156=""),'入力シート（男子）'!$D$156&amp;"   "&amp;'入力シート（男子）'!$F$156,IF(NOT('入力シート（男子）'!$D$196=""),'入力シート（男子）'!$D$196&amp;"   "&amp;'入力シート（男子）'!$F$196,IF(NOT('入力シート（男子）'!$D$228=""),'入力シート（男子）'!$D$228&amp;"   "&amp;'入力シート（男子）'!$F$228,IF(NOT('入力シート（男子）'!$D$260=""),'入力シート（男子）'!$D$260&amp;"   "&amp;'入力シート（男子）'!$F$260,IF(NOT('入力シート（男子）'!$D$292=""),'入力シート（男子）'!$D$292&amp;"   "&amp;'入力シート（男子）'!$F$292,""))))))))</f>
        <v/>
      </c>
      <c r="P10" s="264"/>
      <c r="Q10" s="264"/>
      <c r="R10" s="264"/>
      <c r="S10" s="264"/>
      <c r="T10" s="264"/>
      <c r="U10" s="264"/>
      <c r="V10" s="265"/>
      <c r="W10" s="263" t="s">
        <v>62</v>
      </c>
      <c r="X10" s="264"/>
      <c r="Y10" s="264"/>
      <c r="Z10" s="264"/>
      <c r="AA10" s="264"/>
      <c r="AB10" s="264"/>
      <c r="AC10" s="264"/>
      <c r="AD10" s="265"/>
      <c r="AE10" s="263" t="str">
        <f>IF(NOT('入力シート（男子）'!$D$31=""),'入力シート（男子）'!$D$31&amp;"   "&amp;'入力シート（男子）'!$F$31,IF(NOT('入力シート（男子）'!$D$73=""),'入力シート（男子）'!$D$73&amp;"   "&amp;'入力シート（男子）'!$F$73,IF(NOT('入力シート（男子）'!$D$115=""),'入力シート（男子）'!$D$115&amp;"   "&amp;'入力シート（男子）'!$F$115,IF(NOT('入力シート（男子）'!$D$157=""),'入力シート（男子）'!$D$157&amp;"   "&amp;'入力シート（男子）'!$F$157,IF(NOT('入力シート（男子）'!$D$197=""),'入力シート（男子）'!$D$197&amp;"   "&amp;'入力シート（男子）'!$F$197,IF(NOT('入力シート（男子）'!$D$229=""),'入力シート（男子）'!$D$229&amp;"   "&amp;'入力シート（男子）'!$F$229,IF(NOT('入力シート（男子）'!$D$261=""),'入力シート（男子）'!$D$261&amp;"   "&amp;'入力シート（男子）'!$F$261,IF(NOT('入力シート（男子）'!$D$293=""),'入力シート（男子）'!$D$293&amp;"   "&amp;'入力シート（男子）'!$F$293,""))))))))</f>
        <v/>
      </c>
      <c r="AF10" s="264"/>
      <c r="AG10" s="264"/>
      <c r="AH10" s="264"/>
      <c r="AI10" s="264"/>
      <c r="AJ10" s="264"/>
      <c r="AK10" s="264"/>
      <c r="AL10" s="265"/>
      <c r="AM10" s="257"/>
      <c r="AN10" s="258"/>
      <c r="AO10" s="258"/>
      <c r="AP10" s="258"/>
      <c r="AQ10" s="258"/>
      <c r="AR10" s="258"/>
      <c r="AS10" s="258"/>
      <c r="AT10" s="258"/>
      <c r="AU10" s="258"/>
      <c r="AV10" s="258"/>
      <c r="AW10" s="258"/>
      <c r="AX10" s="258"/>
      <c r="AY10" s="258"/>
      <c r="AZ10" s="258"/>
      <c r="BA10" s="258"/>
      <c r="BB10" s="258"/>
      <c r="BC10" s="258"/>
      <c r="BD10" s="258"/>
      <c r="BE10" s="258"/>
      <c r="BF10" s="258"/>
      <c r="BG10" s="258"/>
      <c r="BH10" s="259"/>
    </row>
    <row r="11" spans="2:75" ht="15" customHeight="1" x14ac:dyDescent="0.15">
      <c r="G11" s="238" t="str">
        <f>"令和"&amp;非表示!$B$3&amp;"年度"</f>
        <v>令和7年度</v>
      </c>
      <c r="H11" s="239"/>
      <c r="I11" s="239"/>
      <c r="J11" s="239"/>
      <c r="K11" s="239"/>
      <c r="L11" s="239"/>
      <c r="M11" s="239"/>
      <c r="N11" s="240"/>
      <c r="O11" s="238" t="str">
        <f>IF(NOT('入力シート（男子）'!$L$30=""),'入力シート（男子）'!$L$30,IF(NOT('入力シート（男子）'!$L$72=""),'入力シート（男子）'!$L$72,IF(NOT('入力シート（男子）'!$L$114=""),'入力シート（男子）'!$L$114,IF(NOT('入力シート（男子）'!$L$156=""),'入力シート（男子）'!$L$156,IF(NOT('入力シート（男子）'!$H$196=""),'入力シート（男子）'!$H$196,IF(NOT('入力シート（男子）'!$H$228=""),'入力シート（男子）'!$H$228,IF(NOT('入力シート（男子）'!$H$260=""),'入力シート（男子）'!$H$260,IF(NOT('入力シート（男子）'!$H$292=""),'入力シート（男子）'!$H$292,""))))))))</f>
        <v/>
      </c>
      <c r="P11" s="239"/>
      <c r="Q11" s="239"/>
      <c r="R11" s="239"/>
      <c r="S11" s="239"/>
      <c r="T11" s="239"/>
      <c r="U11" s="239"/>
      <c r="V11" s="239"/>
      <c r="W11" s="238" t="str">
        <f>"令和"&amp;非表示!$B$3&amp;"年度"</f>
        <v>令和7年度</v>
      </c>
      <c r="X11" s="239"/>
      <c r="Y11" s="239"/>
      <c r="Z11" s="239"/>
      <c r="AA11" s="239"/>
      <c r="AB11" s="239"/>
      <c r="AC11" s="239"/>
      <c r="AD11" s="240"/>
      <c r="AE11" s="238" t="str">
        <f>IF(NOT('入力シート（男子）'!$L$31=""),'入力シート（男子）'!$L$31,IF(NOT('入力シート（男子）'!$L$73=""),'入力シート（男子）'!$L$73,IF(NOT('入力シート（男子）'!$L$115=""),'入力シート（男子）'!$L$115,IF(NOT('入力シート（男子）'!$L$157=""),'入力シート（男子）'!$L$157,IF(NOT('入力シート（男子）'!$H$197=""),'入力シート（男子）'!$H$197,IF(NOT('入力シート（男子）'!$H$229=""),'入力シート（男子）'!$H$229,IF(NOT('入力シート（男子）'!$H$261=""),'入力シート（男子）'!$H$261,IF(NOT('入力シート（男子）'!$H$293=""),'入力シート（男子）'!$H$293,""))))))))</f>
        <v/>
      </c>
      <c r="AF11" s="239"/>
      <c r="AG11" s="239"/>
      <c r="AH11" s="239"/>
      <c r="AI11" s="239"/>
      <c r="AJ11" s="239"/>
      <c r="AK11" s="239"/>
      <c r="AL11" s="240"/>
      <c r="AM11" s="257"/>
      <c r="AN11" s="258"/>
      <c r="AO11" s="258"/>
      <c r="AP11" s="258"/>
      <c r="AQ11" s="258"/>
      <c r="AR11" s="258"/>
      <c r="AS11" s="258"/>
      <c r="AT11" s="258"/>
      <c r="AU11" s="258"/>
      <c r="AV11" s="258"/>
      <c r="AW11" s="258"/>
      <c r="AX11" s="258"/>
      <c r="AY11" s="258"/>
      <c r="AZ11" s="258"/>
      <c r="BA11" s="258"/>
      <c r="BB11" s="258"/>
      <c r="BC11" s="258"/>
      <c r="BD11" s="258"/>
      <c r="BE11" s="258"/>
      <c r="BF11" s="258"/>
      <c r="BG11" s="258"/>
      <c r="BH11" s="259"/>
    </row>
    <row r="12" spans="2:75"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c r="AN12" s="242"/>
      <c r="AO12" s="242"/>
      <c r="AP12" s="242"/>
      <c r="AQ12" s="242"/>
      <c r="AR12" s="242"/>
      <c r="AS12" s="242"/>
      <c r="AT12" s="242"/>
      <c r="AU12" s="242"/>
      <c r="AV12" s="242"/>
      <c r="AW12" s="242"/>
      <c r="AX12" s="242"/>
      <c r="AY12" s="242"/>
      <c r="AZ12" s="242"/>
      <c r="BA12" s="242"/>
      <c r="BB12" s="242"/>
      <c r="BC12" s="242"/>
      <c r="BD12" s="242"/>
      <c r="BE12" s="242"/>
      <c r="BF12" s="242"/>
      <c r="BG12" s="242"/>
      <c r="BH12" s="243"/>
    </row>
    <row r="13" spans="2:75"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75"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75" ht="23.25" customHeight="1" x14ac:dyDescent="0.15">
      <c r="D15" s="301" t="s">
        <v>94</v>
      </c>
      <c r="E15" s="302"/>
      <c r="F15" s="303"/>
      <c r="G15" s="254" t="str">
        <f>IF(NOT('入力シート（男子）'!$H$52=""),'入力シート（男子）'!$H$52&amp;"   "&amp;'入力シート（男子）'!$J$52,IF(NOT('入力シート（男子）'!$H$94=""),'入力シート（男子）'!$H$94&amp;"   "&amp;'入力シート（男子）'!$J$94,IF(NOT('入力シート（男子）'!$H$136=""),'入力シート（男子）'!$H$136&amp;"   "&amp;'入力シート（男子）'!$J$136,IF(NOT('入力シート（男子）'!$H$178=""),'入力シート（男子）'!$H$178&amp;"   "&amp;'入力シート（男子）'!$J$178,IF(NOT('入力シート（男子）'!$H$210=""),'入力シート（男子）'!$H$210&amp;"   "&amp;'入力シート（男子）'!$J$210,IF(NOT('入力シート（男子）'!$H$242=""),'入力シート（男子）'!$H$242&amp;"   "&amp;'入力シート（男子）'!$J$242,IF(NOT('入力シート（男子）'!$H$274=""),'入力シート（男子）'!$H$274&amp;"   "&amp;'入力シート（男子）'!$J$274,IF(NOT('入力シート（男子）'!$H$306=""),'入力シート（男子）'!$H$306&amp;"   "&amp;'入力シート（男子）'!$J$306,""))))))))</f>
        <v/>
      </c>
      <c r="H15" s="255"/>
      <c r="I15" s="255"/>
      <c r="J15" s="255"/>
      <c r="K15" s="255"/>
      <c r="L15" s="255"/>
      <c r="M15" s="255"/>
      <c r="N15" s="255"/>
      <c r="O15" s="255"/>
      <c r="P15" s="255"/>
      <c r="Q15" s="255"/>
      <c r="R15" s="256"/>
      <c r="S15" s="238" t="str">
        <f>IF(NOT('入力シート（男子）'!$R$52=""),'入力シート（男子）'!$R$52,IF(NOT('入力シート（男子）'!$R$94=""),'入力シート（男子）'!$R$94,IF(NOT('入力シート（男子）'!$R$136=""),'入力シート（男子）'!$R$136,IF(NOT('入力シート（男子）'!$R$178=""),'入力シート（男子）'!$R$178,IF(NOT('入力シート（男子）'!$R$210=""),'入力シート（男子）'!$R$210,IF(NOT('入力シート（男子）'!$R$242=""),'入力シート（男子）'!$R$242,IF(NOT('入力シート（男子）'!$R$274=""),'入力シート（男子）'!$R$274,IF(NOT('入力シート（男子）'!$R$306=""),'入力シート（男子）'!$R$306,""))))))))</f>
        <v/>
      </c>
      <c r="T15" s="239"/>
      <c r="U15" s="239"/>
      <c r="V15" s="240"/>
      <c r="W15" s="238" t="str">
        <f>IF(NOT('入力シート（男子）'!$O$52=""),'入力シート（男子）'!$O$52,IF(NOT('入力シート（男子）'!$O$94=""),'入力シート（男子）'!$O$94,IF(NOT('入力シート（男子）'!$O$136=""),'入力シート（男子）'!$O$136,IF(NOT('入力シート（男子）'!$O$178=""),'入力シート（男子）'!$O$178,IF(NOT('入力シート（男子）'!$O$210=""),'入力シート（男子）'!$O$210,IF(NOT('入力シート（男子）'!$O$242=""),'入力シート（男子）'!$O$242,IF(NOT('入力シート（男子）'!$O$274=""),'入力シート（男子）'!$O$274,IF(NOT('入力シート（男子）'!$O$306=""),'入力シート（男子）'!$O$306,""))))))))</f>
        <v/>
      </c>
      <c r="X15" s="239"/>
      <c r="Y15" s="239" t="s">
        <v>86</v>
      </c>
      <c r="Z15" s="239" t="str">
        <f>IF(NOT('入力シート（男子）'!$P$52=""),'入力シート（男子）'!$P$52,IF(NOT('入力シート（男子）'!$P$94=""),'入力シート（男子）'!$P$94,IF(NOT('入力シート（男子）'!$P$136=""),'入力シート（男子）'!$P$136,IF(NOT('入力シート（男子）'!$P$178=""),'入力シート（男子）'!$P$178,IF(NOT('入力シート（男子）'!$P$210=""),'入力シート（男子）'!$P$210,IF(NOT('入力シート（男子）'!$P$242=""),'入力シート（男子）'!$P$242,IF(NOT('入力シート（男子）'!$P$274=""),'入力シート（男子）'!$P$274,IF(NOT('入力シート（男子）'!$P$306=""),'入力シート（男子）'!$P$306,""))))))))</f>
        <v/>
      </c>
      <c r="AA15" s="239"/>
      <c r="AB15" s="239" t="s">
        <v>86</v>
      </c>
      <c r="AC15" s="239" t="str">
        <f>IF(NOT('入力シート（男子）'!$Q$52=""),'入力シート（男子）'!$Q$52,IF(NOT('入力シート（男子）'!$Q$94=""),'入力シート（男子）'!$Q$94,IF(NOT('入力シート（男子）'!$Q$136=""),'入力シート（男子）'!$Q$136,IF(NOT('入力シート（男子）'!$Q$178=""),'入力シート（男子）'!$Q$178,IF(NOT('入力シート（男子）'!$Q$210=""),'入力シート（男子）'!$Q$210,IF(NOT('入力シート（男子）'!$Q$242=""),'入力シート（男子）'!$Q$242,IF(NOT('入力シート（男子）'!$Q$274=""),'入力シート（男子）'!$Q$274,IF(NOT('入力シート（男子）'!$Q$306=""),'入力シート（男子）'!$Q$306,""))))))))</f>
        <v/>
      </c>
      <c r="AD15" s="240"/>
      <c r="AE15" s="244" t="str">
        <f>IF(NOT('入力シート（男子）'!$L$52=""),'入力シート（男子）'!$L$52,IF(NOT('入力シート（男子）'!$L$94=""),'入力シート（男子）'!$L$94,IF(NOT('入力シート（男子）'!$L$136=""),'入力シート（男子）'!$L$136,IF(NOT('入力シート（男子）'!$L$178=""),'入力シート（男子）'!$L$178,IF(NOT('入力シート（男子）'!$L$210=""),'入力シート（男子）'!$L$210,IF(NOT('入力シート（男子）'!$L$242=""),'入力シート（男子）'!$L$242,IF(NOT('入力シート（男子）'!$L$274=""),'入力シート（男子）'!$L$274,IF(NOT('入力シート（男子）'!$L$306=""),'入力シート（男子）'!$L$306,""))))))))</f>
        <v/>
      </c>
      <c r="AF15" s="245"/>
      <c r="AG15" s="245"/>
      <c r="AH15" s="245"/>
      <c r="AI15" s="245"/>
      <c r="AJ15" s="245"/>
      <c r="AK15" s="245"/>
      <c r="AL15" s="245"/>
      <c r="AM15" s="245"/>
      <c r="AN15" s="245"/>
      <c r="AO15" s="245"/>
      <c r="AP15" s="245"/>
      <c r="AQ15" s="245"/>
      <c r="AR15" s="245"/>
      <c r="AS15" s="245"/>
      <c r="AT15" s="246"/>
      <c r="AU15" s="250"/>
      <c r="AV15" s="251"/>
      <c r="AW15" s="251"/>
      <c r="AX15" s="251"/>
      <c r="AY15" s="251"/>
      <c r="AZ15" s="251"/>
      <c r="BA15" s="251"/>
      <c r="BB15" s="251"/>
      <c r="BC15" s="251"/>
      <c r="BD15" s="251"/>
      <c r="BE15" s="251"/>
      <c r="BF15" s="251"/>
      <c r="BG15" s="251"/>
      <c r="BH15" s="310"/>
      <c r="BJ15" s="258" t="str">
        <f>IF(NOT('入力シート（男子）'!$S$52=""),'入力シート（男子）'!$S$52,IF(NOT('入力シート（男子）'!$S$94=""),'入力シート（男子）'!$S$94,IF(NOT('入力シート（男子）'!$S$136=""),'入力シート（男子）'!$S$136,IF(NOT('入力シート（男子）'!$S$178=""),'入力シート（男子）'!$S$178,IF(NOT('入力シート（男子）'!$S$210=""),'入力シート（男子）'!$S$210,IF(NOT('入力シート（男子）'!$S$242=""),'入力シート（男子）'!$S$242,IF(NOT('入力シート（男子）'!$S$274=""),'入力シート（男子）'!$S$274,IF(NOT('入力シート（男子）'!$S$306=""),'入力シート（男子）'!$S$306,""))))))))</f>
        <v/>
      </c>
      <c r="BK15" s="258"/>
      <c r="BL15" s="258"/>
      <c r="BM15" s="258"/>
      <c r="BN15" s="258"/>
      <c r="BO15" s="258"/>
      <c r="BP15" s="258"/>
      <c r="BQ15" s="258" t="str">
        <f>IF(NOT('入力シート（男子）'!$T$52=""),'入力シート（男子）'!$T$52,IF(NOT('入力シート（男子）'!$T$94=""),'入力シート（男子）'!$T$94,IF(NOT('入力シート（男子）'!$T$136=""),'入力シート（男子）'!$T$136,IF(NOT('入力シート（男子）'!$T$178=""),'入力シート（男子）'!$T$178,IF(NOT('入力シート（男子）'!$T$210=""),'入力シート（男子）'!$T$210,IF(NOT('入力シート（男子）'!$T$242=""),'入力シート（男子）'!$T$242,IF(NOT('入力シート（男子）'!$T$274=""),'入力シート（男子）'!$T$274,IF(NOT('入力シート（男子）'!$T$306=""),'入力シート（男子）'!$T$306,""))))))))</f>
        <v/>
      </c>
      <c r="BR15" s="258"/>
      <c r="BS15" s="258"/>
      <c r="BT15" s="258"/>
      <c r="BU15" s="258"/>
      <c r="BV15" s="258"/>
      <c r="BW15" s="258"/>
    </row>
    <row r="16" spans="2:75" ht="36" customHeight="1" x14ac:dyDescent="0.15">
      <c r="D16" s="304"/>
      <c r="E16" s="305"/>
      <c r="F16" s="306"/>
      <c r="G16" s="260" t="str">
        <f>IF(NOT('入力シート（男子）'!$D$52=""),'入力シート（男子）'!$D$52&amp;"   "&amp;'入力シート（男子）'!$F$52,IF(NOT('入力シート（男子）'!$D$94=""),'入力シート（男子）'!$D$94&amp;"   "&amp;'入力シート（男子）'!$F$94,IF(NOT('入力シート（男子）'!$D$136=""),'入力シート（男子）'!$D$136&amp;"   "&amp;'入力シート（男子）'!$F$136,IF(NOT('入力シート（男子）'!$D$178=""),'入力シート（男子）'!$D$178&amp;"   "&amp;'入力シート（男子）'!$F$178,IF(NOT('入力シート（男子）'!$D$210=""),'入力シート（男子）'!$D$210&amp;"   "&amp;'入力シート（男子）'!$F$210,IF(NOT('入力シート（男子）'!$D$242=""),'入力シート（男子）'!$D$242&amp;"   "&amp;'入力シート（男子）'!$F$242,IF(NOT('入力シート（男子）'!$D$274=""),'入力シート（男子）'!$D$274&amp;"   "&amp;'入力シート（男子）'!$F$274,IF(NOT('入力シート（男子）'!$D$306=""),'入力シート（男子）'!$D$306&amp;"   "&amp;'入力シート（男子）'!$F$306,""))))))))</f>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53"/>
      <c r="AY16" s="253"/>
      <c r="AZ16" s="253"/>
      <c r="BA16" s="253"/>
      <c r="BB16" s="253"/>
      <c r="BC16" s="253"/>
      <c r="BD16" s="253"/>
      <c r="BE16" s="253"/>
      <c r="BF16" s="253"/>
      <c r="BG16" s="253"/>
      <c r="BH16" s="311"/>
      <c r="BJ16" s="258"/>
      <c r="BK16" s="258"/>
      <c r="BL16" s="258"/>
      <c r="BM16" s="258"/>
      <c r="BN16" s="258"/>
      <c r="BO16" s="258"/>
      <c r="BP16" s="258"/>
      <c r="BQ16" s="258"/>
      <c r="BR16" s="258"/>
      <c r="BS16" s="258"/>
      <c r="BT16" s="258"/>
      <c r="BU16" s="258"/>
      <c r="BV16" s="258"/>
      <c r="BW16" s="258"/>
    </row>
    <row r="17" spans="4:75" ht="23.25" customHeight="1" x14ac:dyDescent="0.15">
      <c r="D17" s="301" t="s">
        <v>95</v>
      </c>
      <c r="E17" s="302"/>
      <c r="F17" s="303"/>
      <c r="G17" s="254" t="str">
        <f>IF(NOT('入力シート（男子）'!$H$53=""),'入力シート（男子）'!$H$53&amp;"   "&amp;'入力シート（男子）'!$J$53,IF(NOT('入力シート（男子）'!$H$95=""),'入力シート（男子）'!$H$95&amp;"   "&amp;'入力シート（男子）'!$J$95,IF(NOT('入力シート（男子）'!$H$137=""),'入力シート（男子）'!$H$137&amp;"   "&amp;'入力シート（男子）'!$J$137,IF(NOT('入力シート（男子）'!$H$179=""),'入力シート（男子）'!$H$179&amp;"   "&amp;'入力シート（男子）'!$J$179,IF(NOT('入力シート（男子）'!$H$211=""),'入力シート（男子）'!$H$211&amp;"   "&amp;'入力シート（男子）'!$J$211,IF(NOT('入力シート（男子）'!$H$243=""),'入力シート（男子）'!$H$243&amp;"   "&amp;'入力シート（男子）'!$J$243,IF(NOT('入力シート（男子）'!$H$275=""),'入力シート（男子）'!$H$275&amp;"   "&amp;'入力シート（男子）'!$J$275,IF(NOT('入力シート（男子）'!$H$307=""),'入力シート（男子）'!$H$307&amp;"   "&amp;'入力シート（男子）'!$J$307,""))))))))</f>
        <v/>
      </c>
      <c r="H17" s="255"/>
      <c r="I17" s="255"/>
      <c r="J17" s="255"/>
      <c r="K17" s="255"/>
      <c r="L17" s="255"/>
      <c r="M17" s="255"/>
      <c r="N17" s="255"/>
      <c r="O17" s="255"/>
      <c r="P17" s="255"/>
      <c r="Q17" s="255"/>
      <c r="R17" s="256"/>
      <c r="S17" s="238" t="str">
        <f>IF(NOT('入力シート（男子）'!$R$53=""),'入力シート（男子）'!$R$53,IF(NOT('入力シート（男子）'!$R$95=""),'入力シート（男子）'!$R$95,IF(NOT('入力シート（男子）'!$R$137=""),'入力シート（男子）'!$R$137,IF(NOT('入力シート（男子）'!$R$179=""),'入力シート（男子）'!$R$179,IF(NOT('入力シート（男子）'!$R$211=""),'入力シート（男子）'!$R$211,IF(NOT('入力シート（男子）'!$R$243=""),'入力シート（男子）'!$R$243,IF(NOT('入力シート（男子）'!$R$275=""),'入力シート（男子）'!$R$275,IF(NOT('入力シート（男子）'!$R$307=""),'入力シート（男子）'!$R$307,""))))))))</f>
        <v/>
      </c>
      <c r="T17" s="239"/>
      <c r="U17" s="239"/>
      <c r="V17" s="240"/>
      <c r="W17" s="238" t="str">
        <f>IF(NOT('入力シート（男子）'!$O$53=""),'入力シート（男子）'!$O$53,IF(NOT('入力シート（男子）'!$O$95=""),'入力シート（男子）'!$O$95,IF(NOT('入力シート（男子）'!$O$137=""),'入力シート（男子）'!$O$137,IF(NOT('入力シート（男子）'!$O$179=""),'入力シート（男子）'!$O$179,IF(NOT('入力シート（男子）'!$O$211=""),'入力シート（男子）'!$O$211,IF(NOT('入力シート（男子）'!$O$243=""),'入力シート（男子）'!$O$243,IF(NOT('入力シート（男子）'!$O$275=""),'入力シート（男子）'!$O$275,IF(NOT('入力シート（男子）'!$O$307=""),'入力シート（男子）'!$O$307,""))))))))</f>
        <v/>
      </c>
      <c r="X17" s="239"/>
      <c r="Y17" s="239" t="s">
        <v>96</v>
      </c>
      <c r="Z17" s="239" t="str">
        <f>IF(NOT('入力シート（男子）'!$P$53=""),'入力シート（男子）'!$P$53,IF(NOT('入力シート（男子）'!$P$95=""),'入力シート（男子）'!$P$95,IF(NOT('入力シート（男子）'!$P$137=""),'入力シート（男子）'!$P$137,IF(NOT('入力シート（男子）'!$P$179=""),'入力シート（男子）'!$P$179,IF(NOT('入力シート（男子）'!$P$211=""),'入力シート（男子）'!$P$211,IF(NOT('入力シート（男子）'!$P$243=""),'入力シート（男子）'!$P$243,IF(NOT('入力シート（男子）'!$P$275=""),'入力シート（男子）'!$P$275,IF(NOT('入力シート（男子）'!$P$307=""),'入力シート（男子）'!$P$307,""))))))))</f>
        <v/>
      </c>
      <c r="AA17" s="239"/>
      <c r="AB17" s="239" t="s">
        <v>96</v>
      </c>
      <c r="AC17" s="239" t="str">
        <f>IF(NOT('入力シート（男子）'!$Q$53=""),'入力シート（男子）'!$Q$53,IF(NOT('入力シート（男子）'!$Q$95=""),'入力シート（男子）'!$Q$95,IF(NOT('入力シート（男子）'!$Q$137=""),'入力シート（男子）'!$Q$137,IF(NOT('入力シート（男子）'!$Q$179=""),'入力シート（男子）'!$Q$179,IF(NOT('入力シート（男子）'!$Q$211=""),'入力シート（男子）'!$Q$211,IF(NOT('入力シート（男子）'!$Q$243=""),'入力シート（男子）'!$Q$243,IF(NOT('入力シート（男子）'!$Q$275=""),'入力シート（男子）'!$Q$275,IF(NOT('入力シート（男子）'!$Q$307=""),'入力シート（男子）'!$Q$307,""))))))))</f>
        <v/>
      </c>
      <c r="AD17" s="240"/>
      <c r="AE17" s="244" t="str">
        <f>IF(NOT('入力シート（男子）'!$L$53=""),'入力シート（男子）'!$L$53,IF(NOT('入力シート（男子）'!$L$95=""),'入力シート（男子）'!$L$95,IF(NOT('入力シート（男子）'!$L$137=""),'入力シート（男子）'!$L$137,IF(NOT('入力シート（男子）'!$L$179=""),'入力シート（男子）'!$L$179,IF(NOT('入力シート（男子）'!$L$211=""),'入力シート（男子）'!$L$211,IF(NOT('入力シート（男子）'!$L$243=""),'入力シート（男子）'!$L$243,IF(NOT('入力シート（男子）'!$L$275=""),'入力シート（男子）'!$L$275,IF(NOT('入力シート（男子）'!$L$307=""),'入力シート（男子）'!$L$307,""))))))))</f>
        <v/>
      </c>
      <c r="AF17" s="245"/>
      <c r="AG17" s="245" t="str">
        <f>IF(NOT('入力シート（男子）'!$R$53=""),'入力シート（男子）'!$R$53,IF(NOT('入力シート（男子）'!$R$95=""),'入力シート（男子）'!$R$95,IF(NOT('入力シート（男子）'!$R$137=""),'入力シート（男子）'!$R$137,IF(NOT('入力シート（男子）'!$R$179=""),'入力シート（男子）'!$R$179,IF(NOT('入力シート（男子）'!$R$211=""),'入力シート（男子）'!$R$211,IF(NOT('入力シート（男子）'!$R$243=""),'入力シート（男子）'!$R$243,IF(NOT('入力シート（男子）'!$R$275=""),'入力シート（男子）'!$R$275,IF(NOT('入力シート（男子）'!$R$307=""),'入力シート（男子）'!$R$307,""))))))))</f>
        <v/>
      </c>
      <c r="AH17" s="245"/>
      <c r="AI17" s="245" t="str">
        <f>IF(NOT('入力シート（男子）'!$R$53=""),'入力シート（男子）'!$R$53,IF(NOT('入力シート（男子）'!$R$95=""),'入力シート（男子）'!$R$95,IF(NOT('入力シート（男子）'!$R$137=""),'入力シート（男子）'!$R$137,IF(NOT('入力シート（男子）'!$R$179=""),'入力シート（男子）'!$R$179,IF(NOT('入力シート（男子）'!$R$211=""),'入力シート（男子）'!$R$211,IF(NOT('入力シート（男子）'!$R$243=""),'入力シート（男子）'!$R$243,IF(NOT('入力シート（男子）'!$R$275=""),'入力シート（男子）'!$R$275,IF(NOT('入力シート（男子）'!$R$307=""),'入力シート（男子）'!$R$307,""))))))))</f>
        <v/>
      </c>
      <c r="AJ17" s="245"/>
      <c r="AK17" s="245" t="str">
        <f>IF(NOT('入力シート（男子）'!$R$53=""),'入力シート（男子）'!$R$53,IF(NOT('入力シート（男子）'!$R$95=""),'入力シート（男子）'!$R$95,IF(NOT('入力シート（男子）'!$R$137=""),'入力シート（男子）'!$R$137,IF(NOT('入力シート（男子）'!$R$179=""),'入力シート（男子）'!$R$179,IF(NOT('入力シート（男子）'!$R$211=""),'入力シート（男子）'!$R$211,IF(NOT('入力シート（男子）'!$R$243=""),'入力シート（男子）'!$R$243,IF(NOT('入力シート（男子）'!$R$275=""),'入力シート（男子）'!$R$275,IF(NOT('入力シート（男子）'!$R$307=""),'入力シート（男子）'!$R$307,""))))))))</f>
        <v/>
      </c>
      <c r="AL17" s="245"/>
      <c r="AM17" s="245" t="str">
        <f>IF(NOT('入力シート（男子）'!$R$53=""),'入力シート（男子）'!$R$53,IF(NOT('入力シート（男子）'!$R$95=""),'入力シート（男子）'!$R$95,IF(NOT('入力シート（男子）'!$R$137=""),'入力シート（男子）'!$R$137,IF(NOT('入力シート（男子）'!$R$179=""),'入力シート（男子）'!$R$179,IF(NOT('入力シート（男子）'!$R$211=""),'入力シート（男子）'!$R$211,IF(NOT('入力シート（男子）'!$R$243=""),'入力シート（男子）'!$R$243,IF(NOT('入力シート（男子）'!$R$275=""),'入力シート（男子）'!$R$275,IF(NOT('入力シート（男子）'!$R$307=""),'入力シート（男子）'!$R$307,""))))))))</f>
        <v/>
      </c>
      <c r="AN17" s="245"/>
      <c r="AO17" s="245" t="str">
        <f>IF(NOT('入力シート（男子）'!$R$53=""),'入力シート（男子）'!$R$53,IF(NOT('入力シート（男子）'!$R$95=""),'入力シート（男子）'!$R$95,IF(NOT('入力シート（男子）'!$R$137=""),'入力シート（男子）'!$R$137,IF(NOT('入力シート（男子）'!$R$179=""),'入力シート（男子）'!$R$179,IF(NOT('入力シート（男子）'!$R$211=""),'入力シート（男子）'!$R$211,IF(NOT('入力シート（男子）'!$R$243=""),'入力シート（男子）'!$R$243,IF(NOT('入力シート（男子）'!$R$275=""),'入力シート（男子）'!$R$275,IF(NOT('入力シート（男子）'!$R$307=""),'入力シート（男子）'!$R$307,""))))))))</f>
        <v/>
      </c>
      <c r="AP17" s="245"/>
      <c r="AQ17" s="245" t="str">
        <f>IF(NOT('入力シート（男子）'!$R$53=""),'入力シート（男子）'!$R$53,IF(NOT('入力シート（男子）'!$R$95=""),'入力シート（男子）'!$R$95,IF(NOT('入力シート（男子）'!$R$137=""),'入力シート（男子）'!$R$137,IF(NOT('入力シート（男子）'!$R$179=""),'入力シート（男子）'!$R$179,IF(NOT('入力シート（男子）'!$R$211=""),'入力シート（男子）'!$R$211,IF(NOT('入力シート（男子）'!$R$243=""),'入力シート（男子）'!$R$243,IF(NOT('入力シート（男子）'!$R$275=""),'入力シート（男子）'!$R$275,IF(NOT('入力シート（男子）'!$R$307=""),'入力シート（男子）'!$R$307,""))))))))</f>
        <v/>
      </c>
      <c r="AR17" s="245"/>
      <c r="AS17" s="245" t="str">
        <f>IF(NOT('入力シート（男子）'!$R$53=""),'入力シート（男子）'!$R$53,IF(NOT('入力シート（男子）'!$R$95=""),'入力シート（男子）'!$R$95,IF(NOT('入力シート（男子）'!$R$137=""),'入力シート（男子）'!$R$137,IF(NOT('入力シート（男子）'!$R$179=""),'入力シート（男子）'!$R$179,IF(NOT('入力シート（男子）'!$R$211=""),'入力シート（男子）'!$R$211,IF(NOT('入力シート（男子）'!$R$243=""),'入力シート（男子）'!$R$243,IF(NOT('入力シート（男子）'!$R$275=""),'入力シート（男子）'!$R$275,IF(NOT('入力シート（男子）'!$R$307=""),'入力シート（男子）'!$R$307,""))))))))</f>
        <v/>
      </c>
      <c r="AT17" s="246"/>
      <c r="AU17" s="238"/>
      <c r="AV17" s="239"/>
      <c r="AW17" s="239"/>
      <c r="AX17" s="239"/>
      <c r="AY17" s="239"/>
      <c r="AZ17" s="239"/>
      <c r="BA17" s="239"/>
      <c r="BB17" s="239"/>
      <c r="BC17" s="239"/>
      <c r="BD17" s="239"/>
      <c r="BE17" s="239"/>
      <c r="BF17" s="239"/>
      <c r="BG17" s="239"/>
      <c r="BH17" s="240"/>
      <c r="BJ17" s="258" t="str">
        <f>IF(NOT('入力シート（男子）'!$S$53=""),'入力シート（男子）'!$S$53,IF(NOT('入力シート（男子）'!$S$95=""),'入力シート（男子）'!$S$95,IF(NOT('入力シート（男子）'!$S$137=""),'入力シート（男子）'!$S$137,IF(NOT('入力シート（男子）'!$S$179=""),'入力シート（男子）'!$S$179,IF(NOT('入力シート（男子）'!$S$211=""),'入力シート（男子）'!$S$211,IF(NOT('入力シート（男子）'!$S$243=""),'入力シート（男子）'!$S$243,IF(NOT('入力シート（男子）'!$S$275=""),'入力シート（男子）'!$S$275,IF(NOT('入力シート（男子）'!$S$307=""),'入力シート（男子）'!$S$307,""))))))))</f>
        <v/>
      </c>
      <c r="BK17" s="258"/>
      <c r="BL17" s="258"/>
      <c r="BM17" s="258"/>
      <c r="BN17" s="258"/>
      <c r="BO17" s="258"/>
      <c r="BP17" s="258"/>
      <c r="BQ17" s="258" t="str">
        <f>IF(NOT('入力シート（男子）'!$T$53=""),'入力シート（男子）'!$T$53,IF(NOT('入力シート（男子）'!$T$95=""),'入力シート（男子）'!$T$95,IF(NOT('入力シート（男子）'!$T$137=""),'入力シート（男子）'!$T$137,IF(NOT('入力シート（男子）'!$T$179=""),'入力シート（男子）'!$T$179,IF(NOT('入力シート（男子）'!$T$211=""),'入力シート（男子）'!$T$211,IF(NOT('入力シート（男子）'!$T$243=""),'入力シート（男子）'!$T$243,IF(NOT('入力シート（男子）'!$T$275=""),'入力シート（男子）'!$T$275,IF(NOT('入力シート（男子）'!$T$307=""),'入力シート（男子）'!$T$307,""))))))))</f>
        <v/>
      </c>
      <c r="BR17" s="258"/>
      <c r="BS17" s="258"/>
      <c r="BT17" s="258"/>
      <c r="BU17" s="258"/>
      <c r="BV17" s="258"/>
      <c r="BW17" s="258"/>
    </row>
    <row r="18" spans="4:75" ht="36" customHeight="1" x14ac:dyDescent="0.15">
      <c r="D18" s="304"/>
      <c r="E18" s="305"/>
      <c r="F18" s="306"/>
      <c r="G18" s="260" t="str">
        <f>IF(NOT('入力シート（男子）'!$D$53=""),'入力シート（男子）'!$D$53&amp;"   "&amp;'入力シート（男子）'!$F$53,IF(NOT('入力シート（男子）'!$D$95=""),'入力シート（男子）'!$D$95&amp;"   "&amp;'入力シート（男子）'!$F$95,IF(NOT('入力シート（男子）'!$D$137=""),'入力シート（男子）'!$D$137&amp;"   "&amp;'入力シート（男子）'!$F$137,IF(NOT('入力シート（男子）'!$D$179=""),'入力シート（男子）'!$D$179&amp;"   "&amp;'入力シート（男子）'!$F$179,IF(NOT('入力シート（男子）'!$D$211=""),'入力シート（男子）'!$D$211&amp;"   "&amp;'入力シート（男子）'!$F$211,IF(NOT('入力シート（男子）'!$D$243=""),'入力シート（男子）'!$D$243&amp;"   "&amp;'入力シート（男子）'!$F$243,IF(NOT('入力シート（男子）'!$D$275=""),'入力シート（男子）'!$D$275&amp;"   "&amp;'入力シート（男子）'!$F$275,IF(NOT('入力シート（男子）'!$D$307=""),'入力シート（男子）'!$D$307&amp;"   "&amp;'入力シート（男子）'!$F$307,""))))))))</f>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c r="BJ18" s="258"/>
      <c r="BK18" s="258"/>
      <c r="BL18" s="258"/>
      <c r="BM18" s="258"/>
      <c r="BN18" s="258"/>
      <c r="BO18" s="258"/>
      <c r="BP18" s="258"/>
      <c r="BQ18" s="258"/>
      <c r="BR18" s="258"/>
      <c r="BS18" s="258"/>
      <c r="BT18" s="258"/>
      <c r="BU18" s="258"/>
      <c r="BV18" s="258"/>
      <c r="BW18" s="258"/>
    </row>
    <row r="19" spans="4:75" ht="23.25" customHeight="1" x14ac:dyDescent="0.15">
      <c r="D19" s="301" t="s">
        <v>97</v>
      </c>
      <c r="E19" s="302"/>
      <c r="F19" s="303"/>
      <c r="G19" s="254" t="str">
        <f>IF(NOT('入力シート（男子）'!$H$54=""),'入力シート（男子）'!$H$54&amp;"   "&amp;'入力シート（男子）'!$J$54,IF(NOT('入力シート（男子）'!$H$96=""),'入力シート（男子）'!$H$96&amp;"   "&amp;'入力シート（男子）'!$J$96,IF(NOT('入力シート（男子）'!$H$138=""),'入力シート（男子）'!$H$138&amp;"   "&amp;'入力シート（男子）'!$J$138,IF(NOT('入力シート（男子）'!$H$180=""),'入力シート（男子）'!$H$180&amp;"   "&amp;'入力シート（男子）'!$J$180,IF(NOT('入力シート（男子）'!$H$212=""),'入力シート（男子）'!$H$212&amp;"   "&amp;'入力シート（男子）'!$J$212,IF(NOT('入力シート（男子）'!$H$244=""),'入力シート（男子）'!$H$244&amp;"   "&amp;'入力シート（男子）'!$J$244,IF(NOT('入力シート（男子）'!$H$276=""),'入力シート（男子）'!$H$276&amp;"   "&amp;'入力シート（男子）'!$J$276,IF(NOT('入力シート（男子）'!$H$308=""),'入力シート（男子）'!$H$308&amp;"   "&amp;'入力シート（男子）'!$J$308,""))))))))</f>
        <v/>
      </c>
      <c r="H19" s="255"/>
      <c r="I19" s="255"/>
      <c r="J19" s="255"/>
      <c r="K19" s="255"/>
      <c r="L19" s="255"/>
      <c r="M19" s="255"/>
      <c r="N19" s="255"/>
      <c r="O19" s="255"/>
      <c r="P19" s="255"/>
      <c r="Q19" s="255"/>
      <c r="R19" s="256"/>
      <c r="S19" s="238" t="str">
        <f>IF(NOT('入力シート（男子）'!$R$54=""),'入力シート（男子）'!$R$54,IF(NOT('入力シート（男子）'!$R$96=""),'入力シート（男子）'!$R$96,IF(NOT('入力シート（男子）'!$R$138=""),'入力シート（男子）'!$R$138,IF(NOT('入力シート（男子）'!$R$180=""),'入力シート（男子）'!$R$180,IF(NOT('入力シート（男子）'!$R$212=""),'入力シート（男子）'!$R$212,IF(NOT('入力シート（男子）'!$R$244=""),'入力シート（男子）'!$R$244,IF(NOT('入力シート（男子）'!$R$276=""),'入力シート（男子）'!$R$276,IF(NOT('入力シート（男子）'!$R$308=""),'入力シート（男子）'!$R$308,""))))))))</f>
        <v/>
      </c>
      <c r="T19" s="239"/>
      <c r="U19" s="239"/>
      <c r="V19" s="240"/>
      <c r="W19" s="238" t="str">
        <f>IF(NOT('入力シート（男子）'!$O$54=""),'入力シート（男子）'!$O$54,IF(NOT('入力シート（男子）'!$O$96=""),'入力シート（男子）'!$O$96,IF(NOT('入力シート（男子）'!$O$138=""),'入力シート（男子）'!$O$138,IF(NOT('入力シート（男子）'!$O$180=""),'入力シート（男子）'!$O$180,IF(NOT('入力シート（男子）'!$O$212=""),'入力シート（男子）'!$O$212,IF(NOT('入力シート（男子）'!$O$244=""),'入力シート（男子）'!$O$244,IF(NOT('入力シート（男子）'!$O$276=""),'入力シート（男子）'!$O$276,IF(NOT('入力シート（男子）'!$O$308=""),'入力シート（男子）'!$O$308,""))))))))</f>
        <v/>
      </c>
      <c r="X19" s="239"/>
      <c r="Y19" s="239" t="s">
        <v>96</v>
      </c>
      <c r="Z19" s="239" t="str">
        <f>IF(NOT('入力シート（男子）'!$P$54=""),'入力シート（男子）'!$P$54,IF(NOT('入力シート（男子）'!$P$96=""),'入力シート（男子）'!$P$96,IF(NOT('入力シート（男子）'!$P$138=""),'入力シート（男子）'!$P$138,IF(NOT('入力シート（男子）'!$P$180=""),'入力シート（男子）'!$P$180,IF(NOT('入力シート（男子）'!$P$212=""),'入力シート（男子）'!$P$212,IF(NOT('入力シート（男子）'!$P$244=""),'入力シート（男子）'!$P$244,IF(NOT('入力シート（男子）'!$P$276=""),'入力シート（男子）'!$P$276,IF(NOT('入力シート（男子）'!$P$308=""),'入力シート（男子）'!$P$308,""))))))))</f>
        <v/>
      </c>
      <c r="AA19" s="239"/>
      <c r="AB19" s="239" t="s">
        <v>96</v>
      </c>
      <c r="AC19" s="239" t="str">
        <f>IF(NOT('入力シート（男子）'!$Q$54=""),'入力シート（男子）'!$Q$54,IF(NOT('入力シート（男子）'!$Q$96=""),'入力シート（男子）'!$Q$96,IF(NOT('入力シート（男子）'!$Q$138=""),'入力シート（男子）'!$Q$138,IF(NOT('入力シート（男子）'!$Q$180=""),'入力シート（男子）'!$Q$180,IF(NOT('入力シート（男子）'!$Q$212=""),'入力シート（男子）'!$Q$212,IF(NOT('入力シート（男子）'!$Q$244=""),'入力シート（男子）'!$Q$244,IF(NOT('入力シート（男子）'!$Q$276=""),'入力シート（男子）'!$Q$276,IF(NOT('入力シート（男子）'!$Q$308=""),'入力シート（男子）'!$Q$308,""))))))))</f>
        <v/>
      </c>
      <c r="AD19" s="240"/>
      <c r="AE19" s="244" t="str">
        <f>IF(NOT('入力シート（男子）'!$L$54=""),'入力シート（男子）'!$L$54,IF(NOT('入力シート（男子）'!$L$96=""),'入力シート（男子）'!$L$96,IF(NOT('入力シート（男子）'!$L$138=""),'入力シート（男子）'!$L$138,IF(NOT('入力シート（男子）'!$L$180=""),'入力シート（男子）'!$L$180,IF(NOT('入力シート（男子）'!$L$212=""),'入力シート（男子）'!$L$212,IF(NOT('入力シート（男子）'!$L$244=""),'入力シート（男子）'!$L$244,IF(NOT('入力シート（男子）'!$L$276=""),'入力シート（男子）'!$L$276,IF(NOT('入力シート（男子）'!$L$308=""),'入力シート（男子）'!$L$308,""))))))))</f>
        <v/>
      </c>
      <c r="AF19" s="245"/>
      <c r="AG19" s="245" t="str">
        <f>IF(NOT('入力シート（男子）'!$R$54=""),'入力シート（男子）'!$R$54,IF(NOT('入力シート（男子）'!$R$96=""),'入力シート（男子）'!$R$96,IF(NOT('入力シート（男子）'!$R$138=""),'入力シート（男子）'!$R$138,IF(NOT('入力シート（男子）'!$R$180=""),'入力シート（男子）'!$R$180,IF(NOT('入力シート（男子）'!$R$212=""),'入力シート（男子）'!$R$212,IF(NOT('入力シート（男子）'!$R$244=""),'入力シート（男子）'!$R$244,IF(NOT('入力シート（男子）'!$R$276=""),'入力シート（男子）'!$R$276,IF(NOT('入力シート（男子）'!$R$308=""),'入力シート（男子）'!$R$308,""))))))))</f>
        <v/>
      </c>
      <c r="AH19" s="245"/>
      <c r="AI19" s="245" t="str">
        <f>IF(NOT('入力シート（男子）'!$R$54=""),'入力シート（男子）'!$R$54,IF(NOT('入力シート（男子）'!$R$96=""),'入力シート（男子）'!$R$96,IF(NOT('入力シート（男子）'!$R$138=""),'入力シート（男子）'!$R$138,IF(NOT('入力シート（男子）'!$R$180=""),'入力シート（男子）'!$R$180,IF(NOT('入力シート（男子）'!$R$212=""),'入力シート（男子）'!$R$212,IF(NOT('入力シート（男子）'!$R$244=""),'入力シート（男子）'!$R$244,IF(NOT('入力シート（男子）'!$R$276=""),'入力シート（男子）'!$R$276,IF(NOT('入力シート（男子）'!$R$308=""),'入力シート（男子）'!$R$308,""))))))))</f>
        <v/>
      </c>
      <c r="AJ19" s="245"/>
      <c r="AK19" s="245" t="str">
        <f>IF(NOT('入力シート（男子）'!$R$54=""),'入力シート（男子）'!$R$54,IF(NOT('入力シート（男子）'!$R$96=""),'入力シート（男子）'!$R$96,IF(NOT('入力シート（男子）'!$R$138=""),'入力シート（男子）'!$R$138,IF(NOT('入力シート（男子）'!$R$180=""),'入力シート（男子）'!$R$180,IF(NOT('入力シート（男子）'!$R$212=""),'入力シート（男子）'!$R$212,IF(NOT('入力シート（男子）'!$R$244=""),'入力シート（男子）'!$R$244,IF(NOT('入力シート（男子）'!$R$276=""),'入力シート（男子）'!$R$276,IF(NOT('入力シート（男子）'!$R$308=""),'入力シート（男子）'!$R$308,""))))))))</f>
        <v/>
      </c>
      <c r="AL19" s="245"/>
      <c r="AM19" s="245" t="str">
        <f>IF(NOT('入力シート（男子）'!$R$54=""),'入力シート（男子）'!$R$54,IF(NOT('入力シート（男子）'!$R$96=""),'入力シート（男子）'!$R$96,IF(NOT('入力シート（男子）'!$R$138=""),'入力シート（男子）'!$R$138,IF(NOT('入力シート（男子）'!$R$180=""),'入力シート（男子）'!$R$180,IF(NOT('入力シート（男子）'!$R$212=""),'入力シート（男子）'!$R$212,IF(NOT('入力シート（男子）'!$R$244=""),'入力シート（男子）'!$R$244,IF(NOT('入力シート（男子）'!$R$276=""),'入力シート（男子）'!$R$276,IF(NOT('入力シート（男子）'!$R$308=""),'入力シート（男子）'!$R$308,""))))))))</f>
        <v/>
      </c>
      <c r="AN19" s="245"/>
      <c r="AO19" s="245" t="str">
        <f>IF(NOT('入力シート（男子）'!$R$54=""),'入力シート（男子）'!$R$54,IF(NOT('入力シート（男子）'!$R$96=""),'入力シート（男子）'!$R$96,IF(NOT('入力シート（男子）'!$R$138=""),'入力シート（男子）'!$R$138,IF(NOT('入力シート（男子）'!$R$180=""),'入力シート（男子）'!$R$180,IF(NOT('入力シート（男子）'!$R$212=""),'入力シート（男子）'!$R$212,IF(NOT('入力シート（男子）'!$R$244=""),'入力シート（男子）'!$R$244,IF(NOT('入力シート（男子）'!$R$276=""),'入力シート（男子）'!$R$276,IF(NOT('入力シート（男子）'!$R$308=""),'入力シート（男子）'!$R$308,""))))))))</f>
        <v/>
      </c>
      <c r="AP19" s="245"/>
      <c r="AQ19" s="245" t="str">
        <f>IF(NOT('入力シート（男子）'!$R$54=""),'入力シート（男子）'!$R$54,IF(NOT('入力シート（男子）'!$R$96=""),'入力シート（男子）'!$R$96,IF(NOT('入力シート（男子）'!$R$138=""),'入力シート（男子）'!$R$138,IF(NOT('入力シート（男子）'!$R$180=""),'入力シート（男子）'!$R$180,IF(NOT('入力シート（男子）'!$R$212=""),'入力シート（男子）'!$R$212,IF(NOT('入力シート（男子）'!$R$244=""),'入力シート（男子）'!$R$244,IF(NOT('入力シート（男子）'!$R$276=""),'入力シート（男子）'!$R$276,IF(NOT('入力シート（男子）'!$R$308=""),'入力シート（男子）'!$R$308,""))))))))</f>
        <v/>
      </c>
      <c r="AR19" s="245"/>
      <c r="AS19" s="245" t="str">
        <f>IF(NOT('入力シート（男子）'!$R$54=""),'入力シート（男子）'!$R$54,IF(NOT('入力シート（男子）'!$R$96=""),'入力シート（男子）'!$R$96,IF(NOT('入力シート（男子）'!$R$138=""),'入力シート（男子）'!$R$138,IF(NOT('入力シート（男子）'!$R$180=""),'入力シート（男子）'!$R$180,IF(NOT('入力シート（男子）'!$R$212=""),'入力シート（男子）'!$R$212,IF(NOT('入力シート（男子）'!$R$244=""),'入力シート（男子）'!$R$244,IF(NOT('入力シート（男子）'!$R$276=""),'入力シート（男子）'!$R$276,IF(NOT('入力シート（男子）'!$R$308=""),'入力シート（男子）'!$R$308,""))))))))</f>
        <v/>
      </c>
      <c r="AT19" s="246"/>
      <c r="AU19" s="238"/>
      <c r="AV19" s="239"/>
      <c r="AW19" s="239"/>
      <c r="AX19" s="239"/>
      <c r="AY19" s="239"/>
      <c r="AZ19" s="239"/>
      <c r="BA19" s="239"/>
      <c r="BB19" s="239"/>
      <c r="BC19" s="239"/>
      <c r="BD19" s="239"/>
      <c r="BE19" s="239"/>
      <c r="BF19" s="239"/>
      <c r="BG19" s="239"/>
      <c r="BH19" s="240"/>
      <c r="BJ19" s="258" t="str">
        <f>IF(NOT('入力シート（男子）'!$S$54=""),'入力シート（男子）'!$S$54,IF(NOT('入力シート（男子）'!$S$96=""),'入力シート（男子）'!$S$96,IF(NOT('入力シート（男子）'!$S$138=""),'入力シート（男子）'!$S$138,IF(NOT('入力シート（男子）'!$S$180=""),'入力シート（男子）'!$S$180,IF(NOT('入力シート（男子）'!$S$212=""),'入力シート（男子）'!$S$212,IF(NOT('入力シート（男子）'!$S$244=""),'入力シート（男子）'!$S$244,IF(NOT('入力シート（男子）'!$S$276=""),'入力シート（男子）'!$S$276,IF(NOT('入力シート（男子）'!$S$308=""),'入力シート（男子）'!$S$308,""))))))))</f>
        <v/>
      </c>
      <c r="BK19" s="258"/>
      <c r="BL19" s="258"/>
      <c r="BM19" s="258"/>
      <c r="BN19" s="258"/>
      <c r="BO19" s="258"/>
      <c r="BP19" s="258"/>
      <c r="BQ19" s="258" t="str">
        <f>IF(NOT('入力シート（男子）'!$T$54=""),'入力シート（男子）'!$T$54,IF(NOT('入力シート（男子）'!$T$96=""),'入力シート（男子）'!$T$96,IF(NOT('入力シート（男子）'!$T$138=""),'入力シート（男子）'!$T$138,IF(NOT('入力シート（男子）'!$T$180=""),'入力シート（男子）'!$T$180,IF(NOT('入力シート（男子）'!$T$212=""),'入力シート（男子）'!$T$212,IF(NOT('入力シート（男子）'!$T$244=""),'入力シート（男子）'!$T$244,IF(NOT('入力シート（男子）'!$T$276=""),'入力シート（男子）'!$T$276,IF(NOT('入力シート（男子）'!$T$308=""),'入力シート（男子）'!$T$308,""))))))))</f>
        <v/>
      </c>
      <c r="BR19" s="258"/>
      <c r="BS19" s="258"/>
      <c r="BT19" s="258"/>
      <c r="BU19" s="258"/>
      <c r="BV19" s="258"/>
      <c r="BW19" s="258"/>
    </row>
    <row r="20" spans="4:75" ht="36" customHeight="1" x14ac:dyDescent="0.15">
      <c r="D20" s="304"/>
      <c r="E20" s="305"/>
      <c r="F20" s="306"/>
      <c r="G20" s="260" t="str">
        <f>IF(NOT('入力シート（男子）'!$D$54=""),'入力シート（男子）'!$D$54&amp;"   "&amp;'入力シート（男子）'!$F$54,IF(NOT('入力シート（男子）'!$D$96=""),'入力シート（男子）'!$D$96&amp;"   "&amp;'入力シート（男子）'!$F$96,IF(NOT('入力シート（男子）'!$D$138=""),'入力シート（男子）'!$D$138&amp;"   "&amp;'入力シート（男子）'!$F$138,IF(NOT('入力シート（男子）'!$D$180=""),'入力シート（男子）'!$D$180&amp;"   "&amp;'入力シート（男子）'!$F$180,IF(NOT('入力シート（男子）'!$D$212=""),'入力シート（男子）'!$D$212&amp;"   "&amp;'入力シート（男子）'!$F$212,IF(NOT('入力シート（男子）'!$D$244=""),'入力シート（男子）'!$D$244&amp;"   "&amp;'入力シート（男子）'!$F$244,IF(NOT('入力シート（男子）'!$D$276=""),'入力シート（男子）'!$D$276&amp;"   "&amp;'入力シート（男子）'!$F$276,IF(NOT('入力シート（男子）'!$D$308=""),'入力シート（男子）'!$D$308&amp;"   "&amp;'入力シート（男子）'!$F$308,""))))))))</f>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c r="BJ20" s="258"/>
      <c r="BK20" s="258"/>
      <c r="BL20" s="258"/>
      <c r="BM20" s="258"/>
      <c r="BN20" s="258"/>
      <c r="BO20" s="258"/>
      <c r="BP20" s="258"/>
      <c r="BQ20" s="258"/>
      <c r="BR20" s="258"/>
      <c r="BS20" s="258"/>
      <c r="BT20" s="258"/>
      <c r="BU20" s="258"/>
      <c r="BV20" s="258"/>
      <c r="BW20" s="258"/>
    </row>
    <row r="21" spans="4:75" ht="23.25" customHeight="1" x14ac:dyDescent="0.15">
      <c r="D21" s="301" t="s">
        <v>98</v>
      </c>
      <c r="E21" s="302"/>
      <c r="F21" s="303"/>
      <c r="G21" s="254" t="str">
        <f>IF(NOT('入力シート（男子）'!$H$55=""),'入力シート（男子）'!$H$55&amp;"   "&amp;'入力シート（男子）'!$J$55,IF(NOT('入力シート（男子）'!$H$97=""),'入力シート（男子）'!$H$97&amp;"   "&amp;'入力シート（男子）'!$J$97,IF(NOT('入力シート（男子）'!$H$139=""),'入力シート（男子）'!$H$139&amp;"   "&amp;'入力シート（男子）'!$J$139,IF(NOT('入力シート（男子）'!$H$181=""),'入力シート（男子）'!$H$181&amp;"   "&amp;'入力シート（男子）'!$J$181,IF(NOT('入力シート（男子）'!$H$213=""),'入力シート（男子）'!$H$213&amp;"   "&amp;'入力シート（男子）'!$J$213,IF(NOT('入力シート（男子）'!$H$245=""),'入力シート（男子）'!$H$245&amp;"   "&amp;'入力シート（男子）'!$J$245,IF(NOT('入力シート（男子）'!$H$277=""),'入力シート（男子）'!$H$277&amp;"   "&amp;'入力シート（男子）'!$J$277,IF(NOT('入力シート（男子）'!$H$309=""),'入力シート（男子）'!$H$309&amp;"   "&amp;'入力シート（男子）'!$J$309,""))))))))</f>
        <v/>
      </c>
      <c r="H21" s="255"/>
      <c r="I21" s="255"/>
      <c r="J21" s="255"/>
      <c r="K21" s="255"/>
      <c r="L21" s="255"/>
      <c r="M21" s="255"/>
      <c r="N21" s="255"/>
      <c r="O21" s="255"/>
      <c r="P21" s="255"/>
      <c r="Q21" s="255"/>
      <c r="R21" s="256"/>
      <c r="S21" s="238" t="str">
        <f>IF(NOT('入力シート（男子）'!$R$55=""),'入力シート（男子）'!$R$55,IF(NOT('入力シート（男子）'!$R$97=""),'入力シート（男子）'!$R$97,IF(NOT('入力シート（男子）'!$R$139=""),'入力シート（男子）'!$R$139,IF(NOT('入力シート（男子）'!$R$181=""),'入力シート（男子）'!$R$181,IF(NOT('入力シート（男子）'!$R$213=""),'入力シート（男子）'!$R$213,IF(NOT('入力シート（男子）'!$R$245=""),'入力シート（男子）'!$R$245,IF(NOT('入力シート（男子）'!$R$277=""),'入力シート（男子）'!$R$277,IF(NOT('入力シート（男子）'!$R$309=""),'入力シート（男子）'!$R$309,""))))))))</f>
        <v/>
      </c>
      <c r="T21" s="239"/>
      <c r="U21" s="239"/>
      <c r="V21" s="240"/>
      <c r="W21" s="238" t="str">
        <f>IF(NOT('入力シート（男子）'!$O$55=""),'入力シート（男子）'!$O$55,IF(NOT('入力シート（男子）'!$O$97=""),'入力シート（男子）'!$O$97,IF(NOT('入力シート（男子）'!$O$139=""),'入力シート（男子）'!$O$139,IF(NOT('入力シート（男子）'!$O$181=""),'入力シート（男子）'!$O$181,IF(NOT('入力シート（男子）'!$O$213=""),'入力シート（男子）'!$O$213,IF(NOT('入力シート（男子）'!$O$245=""),'入力シート（男子）'!$O$245,IF(NOT('入力シート（男子）'!$O$277=""),'入力シート（男子）'!$O$277,IF(NOT('入力シート（男子）'!$O$309=""),'入力シート（男子）'!$O$309,""))))))))</f>
        <v/>
      </c>
      <c r="X21" s="239"/>
      <c r="Y21" s="239" t="s">
        <v>96</v>
      </c>
      <c r="Z21" s="239" t="str">
        <f>IF(NOT('入力シート（男子）'!$P$55=""),'入力シート（男子）'!$P$55,IF(NOT('入力シート（男子）'!$P$97=""),'入力シート（男子）'!$P$97,IF(NOT('入力シート（男子）'!$P$139=""),'入力シート（男子）'!$P$139,IF(NOT('入力シート（男子）'!$P$181=""),'入力シート（男子）'!$P$181,IF(NOT('入力シート（男子）'!$P$213=""),'入力シート（男子）'!$P$213,IF(NOT('入力シート（男子）'!$P$245=""),'入力シート（男子）'!$P$245,IF(NOT('入力シート（男子）'!$P$277=""),'入力シート（男子）'!$P$277,IF(NOT('入力シート（男子）'!$P$309=""),'入力シート（男子）'!$P$309,""))))))))</f>
        <v/>
      </c>
      <c r="AA21" s="239"/>
      <c r="AB21" s="239" t="s">
        <v>96</v>
      </c>
      <c r="AC21" s="239" t="str">
        <f>IF(NOT('入力シート（男子）'!$Q$55=""),'入力シート（男子）'!$Q$55,IF(NOT('入力シート（男子）'!$Q$97=""),'入力シート（男子）'!$Q$97,IF(NOT('入力シート（男子）'!$Q$139=""),'入力シート（男子）'!$Q$139,IF(NOT('入力シート（男子）'!$Q$181=""),'入力シート（男子）'!$Q$181,IF(NOT('入力シート（男子）'!$Q$213=""),'入力シート（男子）'!$Q$213,IF(NOT('入力シート（男子）'!$Q$245=""),'入力シート（男子）'!$Q$245,IF(NOT('入力シート（男子）'!$Q$277=""),'入力シート（男子）'!$Q$277,IF(NOT('入力シート（男子）'!$Q$309=""),'入力シート（男子）'!$Q$309,""))))))))</f>
        <v/>
      </c>
      <c r="AD21" s="240"/>
      <c r="AE21" s="244" t="str">
        <f>IF(NOT('入力シート（男子）'!$L$55=""),'入力シート（男子）'!$L$55,IF(NOT('入力シート（男子）'!$L$97=""),'入力シート（男子）'!$L$97,IF(NOT('入力シート（男子）'!$L$139=""),'入力シート（男子）'!$L$139,IF(NOT('入力シート（男子）'!$L$181=""),'入力シート（男子）'!$L$181,IF(NOT('入力シート（男子）'!$L$213=""),'入力シート（男子）'!$L$213,IF(NOT('入力シート（男子）'!$L$245=""),'入力シート（男子）'!$L$245,IF(NOT('入力シート（男子）'!$L$277=""),'入力シート（男子）'!$L$277,IF(NOT('入力シート（男子）'!$L$309=""),'入力シート（男子）'!$L$309,""))))))))</f>
        <v/>
      </c>
      <c r="AF21" s="245"/>
      <c r="AG21" s="245" t="str">
        <f>IF(NOT('入力シート（男子）'!$R$55=""),'入力シート（男子）'!$R$55,IF(NOT('入力シート（男子）'!$R$97=""),'入力シート（男子）'!$R$97,IF(NOT('入力シート（男子）'!$R$139=""),'入力シート（男子）'!$R$139,IF(NOT('入力シート（男子）'!$R$181=""),'入力シート（男子）'!$R$181,IF(NOT('入力シート（男子）'!$R$213=""),'入力シート（男子）'!$R$213,IF(NOT('入力シート（男子）'!$R$245=""),'入力シート（男子）'!$R$245,IF(NOT('入力シート（男子）'!$R$277=""),'入力シート（男子）'!$R$277,IF(NOT('入力シート（男子）'!$R$309=""),'入力シート（男子）'!$R$309,""))))))))</f>
        <v/>
      </c>
      <c r="AH21" s="245"/>
      <c r="AI21" s="245" t="str">
        <f>IF(NOT('入力シート（男子）'!$R$55=""),'入力シート（男子）'!$R$55,IF(NOT('入力シート（男子）'!$R$97=""),'入力シート（男子）'!$R$97,IF(NOT('入力シート（男子）'!$R$139=""),'入力シート（男子）'!$R$139,IF(NOT('入力シート（男子）'!$R$181=""),'入力シート（男子）'!$R$181,IF(NOT('入力シート（男子）'!$R$213=""),'入力シート（男子）'!$R$213,IF(NOT('入力シート（男子）'!$R$245=""),'入力シート（男子）'!$R$245,IF(NOT('入力シート（男子）'!$R$277=""),'入力シート（男子）'!$R$277,IF(NOT('入力シート（男子）'!$R$309=""),'入力シート（男子）'!$R$309,""))))))))</f>
        <v/>
      </c>
      <c r="AJ21" s="245"/>
      <c r="AK21" s="245" t="str">
        <f>IF(NOT('入力シート（男子）'!$R$55=""),'入力シート（男子）'!$R$55,IF(NOT('入力シート（男子）'!$R$97=""),'入力シート（男子）'!$R$97,IF(NOT('入力シート（男子）'!$R$139=""),'入力シート（男子）'!$R$139,IF(NOT('入力シート（男子）'!$R$181=""),'入力シート（男子）'!$R$181,IF(NOT('入力シート（男子）'!$R$213=""),'入力シート（男子）'!$R$213,IF(NOT('入力シート（男子）'!$R$245=""),'入力シート（男子）'!$R$245,IF(NOT('入力シート（男子）'!$R$277=""),'入力シート（男子）'!$R$277,IF(NOT('入力シート（男子）'!$R$309=""),'入力シート（男子）'!$R$309,""))))))))</f>
        <v/>
      </c>
      <c r="AL21" s="245"/>
      <c r="AM21" s="245" t="str">
        <f>IF(NOT('入力シート（男子）'!$R$55=""),'入力シート（男子）'!$R$55,IF(NOT('入力シート（男子）'!$R$97=""),'入力シート（男子）'!$R$97,IF(NOT('入力シート（男子）'!$R$139=""),'入力シート（男子）'!$R$139,IF(NOT('入力シート（男子）'!$R$181=""),'入力シート（男子）'!$R$181,IF(NOT('入力シート（男子）'!$R$213=""),'入力シート（男子）'!$R$213,IF(NOT('入力シート（男子）'!$R$245=""),'入力シート（男子）'!$R$245,IF(NOT('入力シート（男子）'!$R$277=""),'入力シート（男子）'!$R$277,IF(NOT('入力シート（男子）'!$R$309=""),'入力シート（男子）'!$R$309,""))))))))</f>
        <v/>
      </c>
      <c r="AN21" s="245"/>
      <c r="AO21" s="245" t="str">
        <f>IF(NOT('入力シート（男子）'!$R$55=""),'入力シート（男子）'!$R$55,IF(NOT('入力シート（男子）'!$R$97=""),'入力シート（男子）'!$R$97,IF(NOT('入力シート（男子）'!$R$139=""),'入力シート（男子）'!$R$139,IF(NOT('入力シート（男子）'!$R$181=""),'入力シート（男子）'!$R$181,IF(NOT('入力シート（男子）'!$R$213=""),'入力シート（男子）'!$R$213,IF(NOT('入力シート（男子）'!$R$245=""),'入力シート（男子）'!$R$245,IF(NOT('入力シート（男子）'!$R$277=""),'入力シート（男子）'!$R$277,IF(NOT('入力シート（男子）'!$R$309=""),'入力シート（男子）'!$R$309,""))))))))</f>
        <v/>
      </c>
      <c r="AP21" s="245"/>
      <c r="AQ21" s="245" t="str">
        <f>IF(NOT('入力シート（男子）'!$R$55=""),'入力シート（男子）'!$R$55,IF(NOT('入力シート（男子）'!$R$97=""),'入力シート（男子）'!$R$97,IF(NOT('入力シート（男子）'!$R$139=""),'入力シート（男子）'!$R$139,IF(NOT('入力シート（男子）'!$R$181=""),'入力シート（男子）'!$R$181,IF(NOT('入力シート（男子）'!$R$213=""),'入力シート（男子）'!$R$213,IF(NOT('入力シート（男子）'!$R$245=""),'入力シート（男子）'!$R$245,IF(NOT('入力シート（男子）'!$R$277=""),'入力シート（男子）'!$R$277,IF(NOT('入力シート（男子）'!$R$309=""),'入力シート（男子）'!$R$309,""))))))))</f>
        <v/>
      </c>
      <c r="AR21" s="245"/>
      <c r="AS21" s="245" t="str">
        <f>IF(NOT('入力シート（男子）'!$R$55=""),'入力シート（男子）'!$R$55,IF(NOT('入力シート（男子）'!$R$97=""),'入力シート（男子）'!$R$97,IF(NOT('入力シート（男子）'!$R$139=""),'入力シート（男子）'!$R$139,IF(NOT('入力シート（男子）'!$R$181=""),'入力シート（男子）'!$R$181,IF(NOT('入力シート（男子）'!$R$213=""),'入力シート（男子）'!$R$213,IF(NOT('入力シート（男子）'!$R$245=""),'入力シート（男子）'!$R$245,IF(NOT('入力シート（男子）'!$R$277=""),'入力シート（男子）'!$R$277,IF(NOT('入力シート（男子）'!$R$309=""),'入力シート（男子）'!$R$309,""))))))))</f>
        <v/>
      </c>
      <c r="AT21" s="246"/>
      <c r="AU21" s="238"/>
      <c r="AV21" s="239"/>
      <c r="AW21" s="239"/>
      <c r="AX21" s="239"/>
      <c r="AY21" s="239"/>
      <c r="AZ21" s="239"/>
      <c r="BA21" s="239"/>
      <c r="BB21" s="239"/>
      <c r="BC21" s="239"/>
      <c r="BD21" s="239"/>
      <c r="BE21" s="239"/>
      <c r="BF21" s="239"/>
      <c r="BG21" s="239"/>
      <c r="BH21" s="240"/>
      <c r="BJ21" s="258" t="str">
        <f>IF(NOT('入力シート（男子）'!$S$55=""),'入力シート（男子）'!$S$55,IF(NOT('入力シート（男子）'!$S$97=""),'入力シート（男子）'!$S$97,IF(NOT('入力シート（男子）'!$S$139=""),'入力シート（男子）'!$S$139,IF(NOT('入力シート（男子）'!$S$181=""),'入力シート（男子）'!$S$181,IF(NOT('入力シート（男子）'!$S$213=""),'入力シート（男子）'!$S$213,IF(NOT('入力シート（男子）'!$S$245=""),'入力シート（男子）'!$S$245,IF(NOT('入力シート（男子）'!$S$277=""),'入力シート（男子）'!$S$277,IF(NOT('入力シート（男子）'!$S$309=""),'入力シート（男子）'!$S$309,""))))))))</f>
        <v/>
      </c>
      <c r="BK21" s="258"/>
      <c r="BL21" s="258"/>
      <c r="BM21" s="258"/>
      <c r="BN21" s="258"/>
      <c r="BO21" s="258"/>
      <c r="BP21" s="258"/>
      <c r="BQ21" s="258" t="str">
        <f>IF(NOT('入力シート（男子）'!$T$55=""),'入力シート（男子）'!$T$55,IF(NOT('入力シート（男子）'!$T$97=""),'入力シート（男子）'!$T$97,IF(NOT('入力シート（男子）'!$T$139=""),'入力シート（男子）'!$T$139,IF(NOT('入力シート（男子）'!$T$181=""),'入力シート（男子）'!$T$181,IF(NOT('入力シート（男子）'!$T$213=""),'入力シート（男子）'!$T$213,IF(NOT('入力シート（男子）'!$T$245=""),'入力シート（男子）'!$T$245,IF(NOT('入力シート（男子）'!$T$277=""),'入力シート（男子）'!$T$277,IF(NOT('入力シート（男子）'!$T$309=""),'入力シート（男子）'!$T$309,""))))))))</f>
        <v/>
      </c>
      <c r="BR21" s="258"/>
      <c r="BS21" s="258"/>
      <c r="BT21" s="258"/>
      <c r="BU21" s="258"/>
      <c r="BV21" s="258"/>
      <c r="BW21" s="258"/>
    </row>
    <row r="22" spans="4:75" ht="36" customHeight="1" x14ac:dyDescent="0.15">
      <c r="D22" s="307"/>
      <c r="E22" s="308"/>
      <c r="F22" s="309"/>
      <c r="G22" s="260" t="str">
        <f>IF(NOT('入力シート（男子）'!$D$55=""),'入力シート（男子）'!$D$55&amp;"   "&amp;'入力シート（男子）'!$F$55,IF(NOT('入力シート（男子）'!$D$97=""),'入力シート（男子）'!$D$97&amp;"   "&amp;'入力シート（男子）'!$F$97,IF(NOT('入力シート（男子）'!$D$139=""),'入力シート（男子）'!$D$139&amp;"   "&amp;'入力シート（男子）'!$F$139,IF(NOT('入力シート（男子）'!$D$181=""),'入力シート（男子）'!$D$181&amp;"   "&amp;'入力シート（男子）'!$F$181,IF(NOT('入力シート（男子）'!$D$213=""),'入力シート（男子）'!$D$213&amp;"   "&amp;'入力シート（男子）'!$F$213,IF(NOT('入力シート（男子）'!$D$245=""),'入力シート（男子）'!$D$245&amp;"   "&amp;'入力シート（男子）'!$F$245,IF(NOT('入力シート（男子）'!$D$277=""),'入力シート（男子）'!$D$277&amp;"   "&amp;'入力シート（男子）'!$F$277,IF(NOT('入力シート（男子）'!$D$309=""),'入力シート（男子）'!$D$309&amp;"   "&amp;'入力シート（男子）'!$F$309,""))))))))</f>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c r="BJ22" s="258"/>
      <c r="BK22" s="258"/>
      <c r="BL22" s="258"/>
      <c r="BM22" s="258"/>
      <c r="BN22" s="258"/>
      <c r="BO22" s="258"/>
      <c r="BP22" s="258"/>
      <c r="BQ22" s="258"/>
      <c r="BR22" s="258"/>
      <c r="BS22" s="258"/>
      <c r="BT22" s="258"/>
      <c r="BU22" s="258"/>
      <c r="BV22" s="258"/>
      <c r="BW22" s="258"/>
    </row>
    <row r="23" spans="4:75" x14ac:dyDescent="0.15">
      <c r="G23" s="50" t="s">
        <v>88</v>
      </c>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row>
    <row r="24" spans="4:75" x14ac:dyDescent="0.15">
      <c r="G24" s="52" t="s">
        <v>89</v>
      </c>
    </row>
    <row r="25" spans="4:75" ht="26.25" customHeight="1" x14ac:dyDescent="0.2">
      <c r="T25" s="53"/>
      <c r="AA25" s="273" t="str">
        <f>"令和"&amp;非表示!$B$3&amp;"年"</f>
        <v>令和7年</v>
      </c>
      <c r="AB25" s="273"/>
      <c r="AC25" s="273"/>
      <c r="AD25" s="273" t="str">
        <f>IF(NOT('入力シート（男子）'!$E$17=""),'入力シート（男子）'!$E$17,IF(NOT('入力シート（男子）'!$E$59=""),'入力シート（男子）'!$E$59,IF(NOT('入力シート（男子）'!$E$101=""),'入力シート（男子）'!$E$101,IF(NOT('入力シート（男子）'!$E$143=""),'入力シート（男子）'!$E$143,IF(NOT('入力シート（男子）'!$E$185=""),'入力シート（男子）'!$E$185,IF(NOT('入力シート（男子）'!$E$217=""),'入力シート（男子）'!$E$217,IF(NOT('入力シート（男子）'!$E$249=""),'入力シート（男子）'!$E$249,IF(NOT('入力シート（男子）'!$E$281=""),'入力シート（男子）'!$E$281,""))))))))</f>
        <v/>
      </c>
      <c r="AE25" s="273"/>
      <c r="AF25" s="53" t="s">
        <v>90</v>
      </c>
      <c r="AG25" s="273" t="str">
        <f>IF(NOT('入力シート（男子）'!$G$17=""),'入力シート（男子）'!$G$17,IF(NOT('入力シート（男子）'!$G$59=""),'入力シート（男子）'!$G$59,IF(NOT('入力シート（男子）'!$G$101=""),'入力シート（男子）'!$G$101,IF(NOT('入力シート（男子）'!$G$143=""),'入力シート（男子）'!$G$143,IF(NOT('入力シート（男子）'!$G$185=""),'入力シート（男子）'!$G$185,IF(NOT('入力シート（男子）'!$G$217=""),'入力シート（男子）'!$G$217,IF(NOT('入力シート（男子）'!$G$249=""),'入力シート（男子）'!$G$249,IF(NOT('入力シート（男子）'!$G$281=""),'入力シート（男子）'!$G$281,""))))))))</f>
        <v/>
      </c>
      <c r="AH25" s="273"/>
      <c r="AI25" s="53" t="s">
        <v>91</v>
      </c>
      <c r="AN25" s="274" t="s">
        <v>92</v>
      </c>
      <c r="AO25" s="274"/>
      <c r="AP25" s="274"/>
      <c r="AQ25" s="274"/>
      <c r="AR25" s="274"/>
      <c r="AS25" s="274"/>
      <c r="AT25" s="274"/>
      <c r="AU25" s="275" t="str">
        <f>IF(NOT('入力シート（男子）'!$D$26=""),'入力シート（男子）'!$D$26&amp;"   "&amp;'入力シート（男子）'!$F$26,IF(NOT('入力シート（男子）'!$D$68=""),'入力シート（男子）'!$D$68&amp;"   "&amp;'入力シート（男子）'!$F$68,IF(NOT('入力シート（男子）'!$D$110=""),'入力シート（男子）'!$D$110&amp;"   "&amp;'入力シート（男子）'!$F$110,IF(NOT('入力シート（男子）'!$D$152=""),'入力シート（男子）'!$D$152&amp;"   "&amp;'入力シート（男子）'!$F$152,IF(NOT('入力シート（男子）'!$D$194=""),'入力シート（男子）'!$D$194&amp;"   "&amp;'入力シート（男子）'!$F$194,IF(NOT('入力シート（男子）'!$D$226=""),'入力シート（男子）'!$D$226&amp;"   "&amp;'入力シート（男子）'!$F$226,IF(NOT('入力シート（男子）'!$D$258=""),'入力シート（男子）'!$D$258&amp;"   "&amp;'入力シート（男子）'!$F$258,IF(NOT('入力シート（男子）'!$D$290=""),'入力シート（男子）'!$D$290&amp;"   "&amp;'入力シート（男子）'!$F$290,""))))))))</f>
        <v/>
      </c>
      <c r="AV25" s="275"/>
      <c r="AW25" s="275"/>
      <c r="AX25" s="275"/>
      <c r="AY25" s="275"/>
      <c r="AZ25" s="275"/>
      <c r="BA25" s="275"/>
      <c r="BB25" s="275"/>
      <c r="BC25" s="275"/>
      <c r="BD25" s="275"/>
      <c r="BE25" s="275"/>
      <c r="BF25" s="54"/>
      <c r="BG25" s="274" t="s">
        <v>93</v>
      </c>
      <c r="BH25" s="274"/>
    </row>
  </sheetData>
  <sheetProtection algorithmName="SHA-512" hashValue="iM8kn44Pk6SZCSweGO/RbGGZo5uA90yM+GxerFnRtqap9mVorbn8edLbxmyot7GjH0wR1NDI3E6u42fj+1QgBQ==" saltValue="RYgXUL9RvlLSpwKD+qxthg==" spinCount="100000" sheet="1" objects="1" scenarios="1"/>
  <mergeCells count="106">
    <mergeCell ref="BJ15:BP16"/>
    <mergeCell ref="BJ17:BP18"/>
    <mergeCell ref="BJ19:BP20"/>
    <mergeCell ref="BJ21:BP22"/>
    <mergeCell ref="BQ15:BW16"/>
    <mergeCell ref="BQ17:BW18"/>
    <mergeCell ref="BQ19:BW20"/>
    <mergeCell ref="BQ21:BW22"/>
    <mergeCell ref="BG25:BH25"/>
    <mergeCell ref="AA25:AC25"/>
    <mergeCell ref="AD25:AE25"/>
    <mergeCell ref="AG25:AH25"/>
    <mergeCell ref="AN25:AT25"/>
    <mergeCell ref="AU25:BE25"/>
    <mergeCell ref="AB21:AB22"/>
    <mergeCell ref="AC21:AD22"/>
    <mergeCell ref="AE21:AT22"/>
    <mergeCell ref="AU21:BH22"/>
    <mergeCell ref="Y21:Y22"/>
    <mergeCell ref="Z21:AA22"/>
    <mergeCell ref="AB19:AB20"/>
    <mergeCell ref="AC19:AD20"/>
    <mergeCell ref="AE19:AT20"/>
    <mergeCell ref="AU19:BH20"/>
    <mergeCell ref="G20:R20"/>
    <mergeCell ref="Z19:AA20"/>
    <mergeCell ref="Y19:Y20"/>
    <mergeCell ref="D17:F18"/>
    <mergeCell ref="D21:F22"/>
    <mergeCell ref="G21:R21"/>
    <mergeCell ref="S21:V22"/>
    <mergeCell ref="W21:X22"/>
    <mergeCell ref="D19:F20"/>
    <mergeCell ref="G19:R19"/>
    <mergeCell ref="S19:V20"/>
    <mergeCell ref="W19:X20"/>
    <mergeCell ref="G18:R18"/>
    <mergeCell ref="G17:R17"/>
    <mergeCell ref="S17:V18"/>
    <mergeCell ref="W17:X18"/>
    <mergeCell ref="G22:R22"/>
    <mergeCell ref="AE13:AT13"/>
    <mergeCell ref="AU13:BH14"/>
    <mergeCell ref="G14:R14"/>
    <mergeCell ref="AE14:AT14"/>
    <mergeCell ref="Y17:Y18"/>
    <mergeCell ref="Z17:AA18"/>
    <mergeCell ref="AB17:AB18"/>
    <mergeCell ref="AC17:AD18"/>
    <mergeCell ref="AE17:AT18"/>
    <mergeCell ref="AU17:BH18"/>
    <mergeCell ref="AB15:AB16"/>
    <mergeCell ref="AC15:AD16"/>
    <mergeCell ref="AE15:AT16"/>
    <mergeCell ref="AU15:BH16"/>
    <mergeCell ref="G13:R13"/>
    <mergeCell ref="S13:V14"/>
    <mergeCell ref="W13:AD14"/>
    <mergeCell ref="G16:R16"/>
    <mergeCell ref="Z15:AA16"/>
    <mergeCell ref="D15:F16"/>
    <mergeCell ref="G15:R15"/>
    <mergeCell ref="S15:V16"/>
    <mergeCell ref="W15:X16"/>
    <mergeCell ref="Y15:Y16"/>
    <mergeCell ref="AV8:AX8"/>
    <mergeCell ref="AZ8:BB8"/>
    <mergeCell ref="BD8:BH8"/>
    <mergeCell ref="G9:N9"/>
    <mergeCell ref="O9:V9"/>
    <mergeCell ref="W9:AD9"/>
    <mergeCell ref="AE9:AL9"/>
    <mergeCell ref="AM9:BH12"/>
    <mergeCell ref="G10:N10"/>
    <mergeCell ref="O10:V10"/>
    <mergeCell ref="G8:J8"/>
    <mergeCell ref="K8:L8"/>
    <mergeCell ref="M8:O8"/>
    <mergeCell ref="Q8:T8"/>
    <mergeCell ref="U8:AP8"/>
    <mergeCell ref="AQ8:AU8"/>
    <mergeCell ref="W10:AD10"/>
    <mergeCell ref="AE10:AL10"/>
    <mergeCell ref="G11:N11"/>
    <mergeCell ref="O11:V12"/>
    <mergeCell ref="W11:AD11"/>
    <mergeCell ref="AE11:AL12"/>
    <mergeCell ref="G12:N12"/>
    <mergeCell ref="W12:AD12"/>
    <mergeCell ref="G5:J5"/>
    <mergeCell ref="K5:AT5"/>
    <mergeCell ref="AU5:AZ5"/>
    <mergeCell ref="BA5:BH5"/>
    <mergeCell ref="G6:J7"/>
    <mergeCell ref="K6:AT7"/>
    <mergeCell ref="AU6:AZ7"/>
    <mergeCell ref="BA6:BH7"/>
    <mergeCell ref="B2:E2"/>
    <mergeCell ref="F2:L2"/>
    <mergeCell ref="AQ2:AV3"/>
    <mergeCell ref="AW2:BH3"/>
    <mergeCell ref="B3:E3"/>
    <mergeCell ref="F3:L3"/>
    <mergeCell ref="O3:AN3"/>
    <mergeCell ref="N1:S2"/>
    <mergeCell ref="T1:AO2"/>
  </mergeCells>
  <phoneticPr fontId="6"/>
  <pageMargins left="0.25" right="0.25" top="0.75" bottom="0.75" header="0.3" footer="0.3"/>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U310"/>
  <sheetViews>
    <sheetView showGridLines="0" showZeros="0" topLeftCell="A31" zoomScaleNormal="100" workbookViewId="0">
      <selection activeCell="F66" sqref="F66"/>
    </sheetView>
  </sheetViews>
  <sheetFormatPr defaultRowHeight="13.5" x14ac:dyDescent="0.15"/>
  <cols>
    <col min="3" max="3" width="22" bestFit="1" customWidth="1"/>
    <col min="19" max="19" width="16" bestFit="1" customWidth="1"/>
  </cols>
  <sheetData>
    <row r="1" spans="1:18" ht="18.75" x14ac:dyDescent="0.15">
      <c r="A1" s="29" t="s">
        <v>0</v>
      </c>
      <c r="B1" s="29"/>
      <c r="C1" s="29"/>
      <c r="D1" s="29"/>
      <c r="E1" s="29"/>
      <c r="F1" s="29"/>
      <c r="G1" s="29"/>
      <c r="H1" s="29"/>
      <c r="I1" s="29"/>
      <c r="J1" s="29"/>
      <c r="K1" s="29"/>
      <c r="L1" s="29"/>
      <c r="M1" s="29"/>
      <c r="N1" s="29"/>
      <c r="O1" s="178"/>
      <c r="P1" s="178"/>
      <c r="Q1" s="178"/>
      <c r="R1" s="178"/>
    </row>
    <row r="2" spans="1:18" x14ac:dyDescent="0.15">
      <c r="A2" s="28" t="s">
        <v>1</v>
      </c>
      <c r="B2" s="28"/>
      <c r="C2" s="28"/>
      <c r="D2" s="28"/>
      <c r="E2" s="28"/>
      <c r="F2" s="28"/>
      <c r="G2" s="28"/>
      <c r="H2" s="28"/>
      <c r="I2" s="28"/>
      <c r="J2" s="28"/>
      <c r="K2" s="28"/>
      <c r="L2" s="28"/>
      <c r="M2" s="28"/>
      <c r="N2" s="28"/>
      <c r="O2" s="178"/>
      <c r="P2" s="178"/>
      <c r="Q2" s="178"/>
      <c r="R2" s="178"/>
    </row>
    <row r="3" spans="1:18" x14ac:dyDescent="0.15">
      <c r="A3" s="1" t="s">
        <v>2</v>
      </c>
      <c r="B3" s="1"/>
      <c r="C3" s="1"/>
      <c r="D3" s="1"/>
      <c r="E3" s="1"/>
      <c r="F3" s="1"/>
      <c r="G3" s="1"/>
      <c r="H3" s="1"/>
      <c r="I3" s="1"/>
      <c r="J3" s="1"/>
      <c r="K3" s="1"/>
      <c r="L3" s="1"/>
      <c r="M3" s="1"/>
      <c r="N3" s="1"/>
      <c r="O3" s="178"/>
      <c r="P3" s="178"/>
      <c r="Q3" s="178"/>
      <c r="R3" s="178"/>
    </row>
    <row r="4" spans="1:18" x14ac:dyDescent="0.15">
      <c r="A4" s="1" t="s">
        <v>3</v>
      </c>
      <c r="B4" s="1"/>
      <c r="C4" s="1"/>
      <c r="D4" s="1"/>
      <c r="E4" s="1"/>
      <c r="F4" s="1"/>
      <c r="G4" s="1"/>
      <c r="H4" s="1"/>
      <c r="I4" s="1"/>
      <c r="J4" s="1"/>
      <c r="K4" s="1"/>
      <c r="L4" s="1"/>
      <c r="M4" s="1"/>
      <c r="N4" s="1"/>
      <c r="O4" s="178"/>
      <c r="P4" s="178"/>
      <c r="Q4" s="178"/>
      <c r="R4" s="178"/>
    </row>
    <row r="5" spans="1:18" x14ac:dyDescent="0.15">
      <c r="A5" s="1" t="s">
        <v>4</v>
      </c>
      <c r="B5" s="1"/>
      <c r="C5" s="1"/>
      <c r="D5" s="1"/>
      <c r="E5" s="1"/>
      <c r="F5" s="1"/>
      <c r="G5" s="1"/>
      <c r="H5" s="1"/>
      <c r="I5" s="1"/>
      <c r="J5" s="1"/>
      <c r="K5" s="1"/>
      <c r="L5" s="1"/>
      <c r="M5" s="1"/>
      <c r="N5" s="1"/>
      <c r="O5" s="178"/>
      <c r="P5" s="178"/>
      <c r="Q5" s="178"/>
      <c r="R5" s="178"/>
    </row>
    <row r="6" spans="1:18" x14ac:dyDescent="0.15">
      <c r="A6" s="1" t="s">
        <v>5</v>
      </c>
      <c r="B6" s="1"/>
      <c r="C6" s="1"/>
      <c r="D6" s="1"/>
      <c r="E6" s="1"/>
      <c r="F6" s="1"/>
      <c r="G6" s="1"/>
      <c r="H6" s="1"/>
      <c r="I6" s="1"/>
      <c r="J6" s="1"/>
      <c r="K6" s="1"/>
      <c r="L6" s="1"/>
      <c r="M6" s="1"/>
      <c r="N6" s="1"/>
      <c r="O6" s="178"/>
      <c r="P6" s="178"/>
      <c r="Q6" s="178"/>
      <c r="R6" s="178"/>
    </row>
    <row r="7" spans="1:18" x14ac:dyDescent="0.15">
      <c r="A7" s="1" t="s">
        <v>6</v>
      </c>
      <c r="B7" s="1"/>
      <c r="C7" s="1"/>
      <c r="D7" s="1"/>
      <c r="E7" s="1"/>
      <c r="F7" s="1"/>
      <c r="G7" s="1"/>
      <c r="H7" s="1"/>
      <c r="I7" s="1"/>
      <c r="J7" s="1"/>
      <c r="K7" s="1"/>
      <c r="L7" s="1"/>
      <c r="M7" s="1"/>
      <c r="N7" s="1"/>
      <c r="O7" s="178"/>
      <c r="P7" s="178"/>
      <c r="Q7" s="178"/>
      <c r="R7" s="178"/>
    </row>
    <row r="8" spans="1:18" x14ac:dyDescent="0.15">
      <c r="A8" s="1" t="s">
        <v>7</v>
      </c>
      <c r="B8" s="1"/>
      <c r="C8" s="1"/>
      <c r="D8" s="1"/>
      <c r="E8" s="1"/>
      <c r="F8" s="1"/>
      <c r="G8" s="1"/>
      <c r="H8" s="1"/>
      <c r="I8" s="1"/>
      <c r="J8" s="1"/>
      <c r="K8" s="1"/>
      <c r="L8" s="1"/>
      <c r="M8" s="1"/>
      <c r="N8" s="1"/>
      <c r="O8" s="178"/>
      <c r="P8" s="178"/>
      <c r="Q8" s="178"/>
      <c r="R8" s="178"/>
    </row>
    <row r="9" spans="1:18" x14ac:dyDescent="0.15">
      <c r="A9" s="1" t="s">
        <v>8</v>
      </c>
      <c r="B9" s="1"/>
      <c r="C9" s="1"/>
      <c r="D9" s="1"/>
      <c r="E9" s="1"/>
      <c r="F9" s="1"/>
      <c r="G9" s="1"/>
      <c r="H9" s="1"/>
      <c r="I9" s="1"/>
      <c r="J9" s="1"/>
      <c r="K9" s="1"/>
      <c r="L9" s="1"/>
      <c r="M9" s="1"/>
      <c r="N9" s="1"/>
      <c r="O9" s="178"/>
      <c r="P9" s="178"/>
      <c r="Q9" s="178"/>
      <c r="R9" s="178"/>
    </row>
    <row r="10" spans="1:18" x14ac:dyDescent="0.15">
      <c r="A10" s="1" t="s">
        <v>9</v>
      </c>
      <c r="B10" s="1"/>
      <c r="C10" s="1"/>
      <c r="D10" s="1"/>
      <c r="E10" s="1"/>
      <c r="F10" s="1"/>
      <c r="G10" s="1"/>
      <c r="H10" s="1"/>
      <c r="I10" s="1"/>
      <c r="J10" s="1"/>
      <c r="K10" s="1"/>
      <c r="L10" s="1"/>
      <c r="M10" s="1"/>
      <c r="N10" s="1"/>
      <c r="O10" s="1"/>
      <c r="P10" s="1"/>
      <c r="Q10" s="1"/>
      <c r="R10" s="1"/>
    </row>
    <row r="11" spans="1:18" x14ac:dyDescent="0.15">
      <c r="A11" s="178"/>
      <c r="B11" s="178"/>
      <c r="C11" s="2"/>
      <c r="D11" s="2"/>
      <c r="E11" s="2"/>
      <c r="F11" s="2"/>
      <c r="G11" s="2"/>
      <c r="H11" s="2"/>
      <c r="I11" s="2"/>
      <c r="J11" s="2"/>
      <c r="K11" s="2"/>
      <c r="L11" s="2"/>
      <c r="M11" s="2"/>
      <c r="N11" s="2"/>
      <c r="O11" s="2"/>
      <c r="P11" s="2"/>
      <c r="Q11" s="2"/>
      <c r="R11" s="2"/>
    </row>
    <row r="12" spans="1:18" x14ac:dyDescent="0.15">
      <c r="A12" s="2"/>
      <c r="B12" s="2"/>
      <c r="C12" s="2"/>
      <c r="D12" s="2"/>
      <c r="E12" s="2"/>
      <c r="F12" s="2"/>
      <c r="G12" s="2"/>
      <c r="H12" s="2"/>
      <c r="I12" s="2"/>
      <c r="J12" s="2"/>
      <c r="K12" s="2"/>
      <c r="L12" s="2"/>
      <c r="M12" s="2"/>
      <c r="N12" s="2"/>
      <c r="O12" s="2"/>
      <c r="P12" s="2"/>
      <c r="Q12" s="2"/>
      <c r="R12" s="2"/>
    </row>
    <row r="13" spans="1:18" x14ac:dyDescent="0.15">
      <c r="A13" s="178"/>
      <c r="B13" s="178"/>
      <c r="C13" s="1"/>
      <c r="D13" s="1"/>
      <c r="E13" s="178"/>
      <c r="F13" s="178"/>
      <c r="G13" s="178"/>
      <c r="H13" s="178"/>
      <c r="I13" s="1"/>
      <c r="J13" s="1"/>
      <c r="K13" s="1"/>
      <c r="L13" s="1"/>
      <c r="M13" s="1"/>
      <c r="N13" s="1"/>
      <c r="O13" s="1"/>
      <c r="P13" s="1"/>
      <c r="Q13" s="1"/>
      <c r="R13" s="1"/>
    </row>
    <row r="14" spans="1:18" ht="17.25" x14ac:dyDescent="0.15">
      <c r="A14" s="222" t="s">
        <v>10</v>
      </c>
      <c r="B14" s="222"/>
      <c r="C14" s="1"/>
      <c r="D14" s="1"/>
      <c r="E14" s="178"/>
      <c r="F14" s="178"/>
      <c r="G14" s="178"/>
      <c r="H14" s="178"/>
      <c r="I14" s="1"/>
      <c r="J14" s="1"/>
      <c r="K14" s="1"/>
      <c r="L14" s="1"/>
      <c r="M14" s="1"/>
      <c r="N14" s="1"/>
      <c r="O14" s="1"/>
      <c r="P14" s="1"/>
      <c r="Q14" s="1"/>
      <c r="R14" s="1"/>
    </row>
    <row r="15" spans="1:18" x14ac:dyDescent="0.15">
      <c r="A15" s="178"/>
      <c r="B15" s="178"/>
      <c r="C15" s="1"/>
      <c r="D15" s="9"/>
      <c r="E15" s="9"/>
      <c r="F15" s="9"/>
      <c r="G15" s="9"/>
      <c r="H15" s="1"/>
      <c r="I15" s="1"/>
      <c r="J15" s="1"/>
      <c r="K15" s="1"/>
      <c r="L15" s="1"/>
      <c r="M15" s="1"/>
      <c r="N15" s="1"/>
      <c r="O15" s="1"/>
      <c r="P15" s="1"/>
      <c r="Q15" s="1"/>
      <c r="R15" s="1"/>
    </row>
    <row r="16" spans="1:18" ht="33" thickBot="1" x14ac:dyDescent="0.2">
      <c r="A16" s="1"/>
      <c r="B16" s="370" t="s">
        <v>128</v>
      </c>
      <c r="C16" s="370"/>
      <c r="D16" s="9"/>
      <c r="E16" s="9"/>
      <c r="F16" s="9"/>
      <c r="G16" s="9"/>
      <c r="H16" s="1"/>
      <c r="I16" s="1"/>
      <c r="J16" s="1"/>
      <c r="K16" s="1"/>
      <c r="L16" s="1"/>
      <c r="M16" s="1"/>
      <c r="N16" s="1"/>
      <c r="O16" s="1"/>
      <c r="P16" s="1"/>
      <c r="Q16" s="1"/>
      <c r="R16" s="1"/>
    </row>
    <row r="17" spans="1:19" ht="14.25" customHeight="1" thickBot="1" x14ac:dyDescent="0.2">
      <c r="A17" s="190" t="s">
        <v>12</v>
      </c>
      <c r="B17" s="191"/>
      <c r="C17" s="3" t="s">
        <v>13</v>
      </c>
      <c r="D17" s="44" t="str">
        <f>"令和"&amp;非表示!$B$3&amp;"年"</f>
        <v>令和7年</v>
      </c>
      <c r="E17" s="95"/>
      <c r="F17" s="42" t="s">
        <v>14</v>
      </c>
      <c r="G17" s="95"/>
      <c r="H17" s="43" t="s">
        <v>15</v>
      </c>
      <c r="I17" s="4"/>
      <c r="J17" s="4"/>
      <c r="K17" s="4"/>
      <c r="L17" s="4"/>
      <c r="M17" s="4"/>
      <c r="N17" s="4"/>
      <c r="O17" s="1"/>
      <c r="P17" s="1"/>
      <c r="Q17" s="1"/>
      <c r="R17" s="1"/>
    </row>
    <row r="18" spans="1:19" ht="14.25" customHeight="1" thickBot="1" x14ac:dyDescent="0.2">
      <c r="A18" s="192"/>
      <c r="B18" s="193"/>
      <c r="C18" s="5" t="s">
        <v>16</v>
      </c>
      <c r="D18" s="359"/>
      <c r="E18" s="360"/>
      <c r="F18" s="360"/>
      <c r="G18" s="360"/>
      <c r="H18" s="361"/>
      <c r="I18" s="1"/>
      <c r="J18" s="1"/>
      <c r="K18" s="1"/>
      <c r="L18" s="1"/>
      <c r="M18" s="1"/>
      <c r="N18" s="1"/>
      <c r="O18" s="1"/>
      <c r="P18" s="1"/>
      <c r="Q18" s="1"/>
      <c r="R18" s="1"/>
    </row>
    <row r="19" spans="1:19" ht="14.25" customHeight="1" thickBot="1" x14ac:dyDescent="0.2">
      <c r="A19" s="225">
        <v>1</v>
      </c>
      <c r="B19" s="226"/>
      <c r="C19" s="5" t="s">
        <v>18</v>
      </c>
      <c r="D19" s="359"/>
      <c r="E19" s="360"/>
      <c r="F19" s="360"/>
      <c r="G19" s="205" t="s">
        <v>19</v>
      </c>
      <c r="H19" s="206"/>
      <c r="I19" s="6"/>
      <c r="J19" s="1"/>
      <c r="K19" s="1"/>
      <c r="L19" s="1"/>
      <c r="M19" s="1"/>
      <c r="N19" s="1"/>
      <c r="O19" s="1"/>
      <c r="P19" s="1"/>
      <c r="Q19" s="1"/>
      <c r="R19" s="1"/>
    </row>
    <row r="20" spans="1:19" ht="14.25" customHeight="1" thickBot="1" x14ac:dyDescent="0.2">
      <c r="A20" s="227"/>
      <c r="B20" s="228"/>
      <c r="C20" s="5" t="s">
        <v>20</v>
      </c>
      <c r="D20" s="359"/>
      <c r="E20" s="360"/>
      <c r="F20" s="360"/>
      <c r="G20" s="360"/>
      <c r="H20" s="360"/>
      <c r="I20" s="360"/>
      <c r="J20" s="205" t="s">
        <v>21</v>
      </c>
      <c r="K20" s="206"/>
      <c r="L20" s="1"/>
      <c r="M20" s="1"/>
      <c r="N20" s="1"/>
      <c r="O20" s="1"/>
      <c r="P20" s="1"/>
      <c r="Q20" s="1"/>
      <c r="R20" s="1"/>
    </row>
    <row r="21" spans="1:19" ht="14.25" customHeight="1" thickBot="1" x14ac:dyDescent="0.2">
      <c r="A21" s="227"/>
      <c r="B21" s="228"/>
      <c r="C21" s="3" t="s">
        <v>22</v>
      </c>
      <c r="D21" s="359"/>
      <c r="E21" s="360"/>
      <c r="F21" s="360"/>
      <c r="G21" s="360"/>
      <c r="H21" s="360"/>
      <c r="I21" s="361"/>
      <c r="J21" s="6" t="s">
        <v>23</v>
      </c>
      <c r="K21" s="4"/>
      <c r="L21" s="1"/>
      <c r="M21" s="1"/>
      <c r="N21" s="1"/>
      <c r="O21" s="1"/>
      <c r="P21" s="1"/>
      <c r="Q21" s="1"/>
      <c r="R21" s="1"/>
    </row>
    <row r="22" spans="1:19" ht="14.25" thickBot="1" x14ac:dyDescent="0.2">
      <c r="A22" s="227"/>
      <c r="B22" s="228"/>
      <c r="C22" s="3" t="s">
        <v>24</v>
      </c>
      <c r="D22" s="96"/>
      <c r="E22" s="9" t="s">
        <v>25</v>
      </c>
      <c r="F22" s="97"/>
      <c r="G22" s="207"/>
      <c r="H22" s="194"/>
      <c r="I22" s="1"/>
      <c r="J22" s="1"/>
      <c r="K22" s="1"/>
      <c r="L22" s="1"/>
      <c r="M22" s="1"/>
      <c r="N22" s="1"/>
      <c r="O22" s="1"/>
      <c r="P22" s="1"/>
      <c r="Q22" s="1"/>
      <c r="R22" s="1"/>
    </row>
    <row r="23" spans="1:19" ht="14.25" thickBot="1" x14ac:dyDescent="0.2">
      <c r="A23" s="227"/>
      <c r="B23" s="228"/>
      <c r="C23" s="5" t="s">
        <v>26</v>
      </c>
      <c r="D23" s="359"/>
      <c r="E23" s="360"/>
      <c r="F23" s="360"/>
      <c r="G23" s="360"/>
      <c r="H23" s="360"/>
      <c r="I23" s="360"/>
      <c r="J23" s="360"/>
      <c r="K23" s="360"/>
      <c r="L23" s="361"/>
      <c r="M23" s="1"/>
      <c r="N23" s="1"/>
      <c r="O23" s="1"/>
      <c r="P23" s="1"/>
      <c r="Q23" s="1"/>
      <c r="R23" s="1"/>
    </row>
    <row r="24" spans="1:19" ht="14.25" thickBot="1" x14ac:dyDescent="0.2">
      <c r="A24" s="227"/>
      <c r="B24" s="228"/>
      <c r="C24" s="5" t="s">
        <v>27</v>
      </c>
      <c r="D24" s="106"/>
      <c r="E24" s="7" t="s">
        <v>25</v>
      </c>
      <c r="F24" s="106"/>
      <c r="G24" s="7" t="s">
        <v>25</v>
      </c>
      <c r="H24" s="107"/>
      <c r="I24" s="1"/>
      <c r="J24" s="1"/>
      <c r="K24" s="1"/>
      <c r="L24" s="1"/>
      <c r="M24" s="1"/>
      <c r="N24" s="1"/>
      <c r="O24" s="1"/>
      <c r="P24" s="1"/>
      <c r="Q24" s="1"/>
      <c r="R24" s="1"/>
    </row>
    <row r="25" spans="1:19" x14ac:dyDescent="0.15">
      <c r="A25" s="227"/>
      <c r="B25" s="228"/>
      <c r="C25" s="8" t="s">
        <v>28</v>
      </c>
      <c r="D25" s="223" t="s">
        <v>29</v>
      </c>
      <c r="E25" s="175"/>
      <c r="F25" s="173" t="s">
        <v>30</v>
      </c>
      <c r="G25" s="204"/>
      <c r="H25" s="9"/>
      <c r="I25" s="9"/>
      <c r="J25" s="9"/>
      <c r="K25" s="9"/>
      <c r="L25" s="1"/>
      <c r="M25" s="1"/>
      <c r="N25" s="1"/>
      <c r="O25" s="1"/>
      <c r="P25" s="1"/>
      <c r="Q25" s="1"/>
      <c r="R25" s="1"/>
    </row>
    <row r="26" spans="1:19" ht="14.25" thickBot="1" x14ac:dyDescent="0.2">
      <c r="A26" s="229"/>
      <c r="B26" s="230"/>
      <c r="C26" s="10" t="s">
        <v>31</v>
      </c>
      <c r="D26" s="368"/>
      <c r="E26" s="345"/>
      <c r="F26" s="346"/>
      <c r="G26" s="369"/>
      <c r="H26" s="4"/>
      <c r="I26" s="4"/>
      <c r="J26" s="4"/>
      <c r="K26" s="4"/>
      <c r="L26" s="4"/>
      <c r="M26" s="4"/>
      <c r="N26" s="4"/>
      <c r="O26" s="1"/>
      <c r="P26" s="1"/>
      <c r="Q26" s="1"/>
      <c r="R26" s="1"/>
    </row>
    <row r="27" spans="1:19" ht="13.5" customHeight="1" x14ac:dyDescent="0.15">
      <c r="A27" s="1"/>
      <c r="B27" s="36"/>
      <c r="C27" s="196" t="s">
        <v>28</v>
      </c>
      <c r="D27" s="163" t="s">
        <v>29</v>
      </c>
      <c r="E27" s="109"/>
      <c r="F27" s="168" t="s">
        <v>30</v>
      </c>
      <c r="G27" s="109"/>
      <c r="H27" s="168" t="s">
        <v>32</v>
      </c>
      <c r="I27" s="109"/>
      <c r="J27" s="168" t="s">
        <v>33</v>
      </c>
      <c r="K27" s="109"/>
      <c r="L27" s="112" t="str">
        <f>"令和"&amp;非表示!$B$3&amp;"年度"</f>
        <v>令和7年度</v>
      </c>
      <c r="M27" s="113" t="str">
        <f>"令和"&amp;非表示!$B$3&amp;"年"</f>
        <v>令和7年</v>
      </c>
      <c r="N27" s="114" t="str">
        <f>"令和"&amp;非表示!$B$3&amp;"年"</f>
        <v>令和7年</v>
      </c>
      <c r="O27" s="173" t="s">
        <v>34</v>
      </c>
      <c r="P27" s="174"/>
      <c r="Q27" s="175"/>
      <c r="R27" s="176" t="s">
        <v>35</v>
      </c>
    </row>
    <row r="28" spans="1:19" ht="13.5" customHeight="1" x14ac:dyDescent="0.15">
      <c r="A28" s="1"/>
      <c r="B28" s="36"/>
      <c r="C28" s="197"/>
      <c r="D28" s="164"/>
      <c r="E28" s="111"/>
      <c r="F28" s="110"/>
      <c r="G28" s="111"/>
      <c r="H28" s="110"/>
      <c r="I28" s="111"/>
      <c r="J28" s="110"/>
      <c r="K28" s="111"/>
      <c r="L28" s="115" t="s">
        <v>36</v>
      </c>
      <c r="M28" s="116"/>
      <c r="N28" s="117"/>
      <c r="O28" s="11" t="s">
        <v>37</v>
      </c>
      <c r="P28" s="11" t="s">
        <v>14</v>
      </c>
      <c r="Q28" s="11" t="s">
        <v>15</v>
      </c>
      <c r="R28" s="177"/>
    </row>
    <row r="29" spans="1:19" x14ac:dyDescent="0.15">
      <c r="A29" s="178"/>
      <c r="B29" s="179"/>
      <c r="C29" s="12" t="s">
        <v>38</v>
      </c>
      <c r="D29" s="367"/>
      <c r="E29" s="318"/>
      <c r="F29" s="317"/>
      <c r="G29" s="318"/>
      <c r="H29" s="317"/>
      <c r="I29" s="318"/>
      <c r="J29" s="317"/>
      <c r="K29" s="318"/>
      <c r="L29" s="170"/>
      <c r="M29" s="171"/>
      <c r="N29" s="172"/>
      <c r="O29" s="13"/>
      <c r="P29" s="13"/>
      <c r="Q29" s="13"/>
      <c r="R29" s="14"/>
    </row>
    <row r="30" spans="1:19" ht="14.25" thickBot="1" x14ac:dyDescent="0.2">
      <c r="A30" s="178"/>
      <c r="B30" s="179"/>
      <c r="C30" s="12" t="s">
        <v>39</v>
      </c>
      <c r="D30" s="367"/>
      <c r="E30" s="318"/>
      <c r="F30" s="317"/>
      <c r="G30" s="318"/>
      <c r="H30" s="317"/>
      <c r="I30" s="318"/>
      <c r="J30" s="317"/>
      <c r="K30" s="318"/>
      <c r="L30" s="364"/>
      <c r="M30" s="365"/>
      <c r="N30" s="366"/>
      <c r="O30" s="13"/>
      <c r="P30" s="13"/>
      <c r="Q30" s="13"/>
      <c r="R30" s="14"/>
    </row>
    <row r="31" spans="1:19" x14ac:dyDescent="0.15">
      <c r="A31" s="178"/>
      <c r="B31" s="179"/>
      <c r="C31" s="12" t="s">
        <v>40</v>
      </c>
      <c r="D31" s="367"/>
      <c r="E31" s="318"/>
      <c r="F31" s="317"/>
      <c r="G31" s="318"/>
      <c r="H31" s="317"/>
      <c r="I31" s="318"/>
      <c r="J31" s="317"/>
      <c r="K31" s="318"/>
      <c r="L31" s="364"/>
      <c r="M31" s="365"/>
      <c r="N31" s="366"/>
      <c r="O31" s="13"/>
      <c r="P31" s="13"/>
      <c r="Q31" s="13"/>
      <c r="R31" s="61"/>
      <c r="S31" s="64" t="s">
        <v>41</v>
      </c>
    </row>
    <row r="32" spans="1:19" ht="14.25" thickBot="1" x14ac:dyDescent="0.2">
      <c r="A32" s="178"/>
      <c r="B32" s="179"/>
      <c r="C32" s="12" t="s">
        <v>42</v>
      </c>
      <c r="D32" s="367"/>
      <c r="E32" s="318"/>
      <c r="F32" s="317"/>
      <c r="G32" s="318"/>
      <c r="H32" s="317"/>
      <c r="I32" s="318"/>
      <c r="J32" s="317"/>
      <c r="K32" s="318"/>
      <c r="L32" s="364"/>
      <c r="M32" s="365"/>
      <c r="N32" s="366"/>
      <c r="O32" s="77"/>
      <c r="P32" s="77"/>
      <c r="Q32" s="77"/>
      <c r="R32" s="78"/>
      <c r="S32" s="82"/>
    </row>
    <row r="33" spans="1:21" x14ac:dyDescent="0.15">
      <c r="A33" s="178"/>
      <c r="B33" s="179"/>
      <c r="C33" s="12" t="s">
        <v>43</v>
      </c>
      <c r="D33" s="367"/>
      <c r="E33" s="318"/>
      <c r="F33" s="317"/>
      <c r="G33" s="318"/>
      <c r="H33" s="317"/>
      <c r="I33" s="318"/>
      <c r="J33" s="317"/>
      <c r="K33" s="318"/>
      <c r="L33" s="364"/>
      <c r="M33" s="365"/>
      <c r="N33" s="366"/>
      <c r="O33" s="77"/>
      <c r="P33" s="77"/>
      <c r="Q33" s="77"/>
      <c r="R33" s="79"/>
    </row>
    <row r="34" spans="1:21" x14ac:dyDescent="0.15">
      <c r="A34" s="178"/>
      <c r="B34" s="179"/>
      <c r="C34" s="12" t="s">
        <v>44</v>
      </c>
      <c r="D34" s="367"/>
      <c r="E34" s="318"/>
      <c r="F34" s="317"/>
      <c r="G34" s="318"/>
      <c r="H34" s="317"/>
      <c r="I34" s="318"/>
      <c r="J34" s="317"/>
      <c r="K34" s="318"/>
      <c r="L34" s="364"/>
      <c r="M34" s="365"/>
      <c r="N34" s="366"/>
      <c r="O34" s="77"/>
      <c r="P34" s="77"/>
      <c r="Q34" s="77"/>
      <c r="R34" s="79"/>
    </row>
    <row r="35" spans="1:21" x14ac:dyDescent="0.15">
      <c r="A35" s="178"/>
      <c r="B35" s="179"/>
      <c r="C35" s="12" t="s">
        <v>45</v>
      </c>
      <c r="D35" s="367"/>
      <c r="E35" s="318"/>
      <c r="F35" s="317"/>
      <c r="G35" s="318"/>
      <c r="H35" s="317"/>
      <c r="I35" s="318"/>
      <c r="J35" s="317"/>
      <c r="K35" s="318"/>
      <c r="L35" s="364"/>
      <c r="M35" s="365"/>
      <c r="N35" s="366"/>
      <c r="O35" s="77"/>
      <c r="P35" s="77"/>
      <c r="Q35" s="77"/>
      <c r="R35" s="79"/>
    </row>
    <row r="36" spans="1:21" x14ac:dyDescent="0.15">
      <c r="A36" s="178"/>
      <c r="B36" s="179"/>
      <c r="C36" s="12" t="s">
        <v>46</v>
      </c>
      <c r="D36" s="367"/>
      <c r="E36" s="318"/>
      <c r="F36" s="317"/>
      <c r="G36" s="318"/>
      <c r="H36" s="317"/>
      <c r="I36" s="318"/>
      <c r="J36" s="317"/>
      <c r="K36" s="318"/>
      <c r="L36" s="364"/>
      <c r="M36" s="365"/>
      <c r="N36" s="366"/>
      <c r="O36" s="77"/>
      <c r="P36" s="77"/>
      <c r="Q36" s="77"/>
      <c r="R36" s="79"/>
    </row>
    <row r="37" spans="1:21" x14ac:dyDescent="0.15">
      <c r="A37" s="178"/>
      <c r="B37" s="179"/>
      <c r="C37" s="12" t="s">
        <v>47</v>
      </c>
      <c r="D37" s="367"/>
      <c r="E37" s="318"/>
      <c r="F37" s="317"/>
      <c r="G37" s="318"/>
      <c r="H37" s="317"/>
      <c r="I37" s="318"/>
      <c r="J37" s="317"/>
      <c r="K37" s="318"/>
      <c r="L37" s="364"/>
      <c r="M37" s="365"/>
      <c r="N37" s="366"/>
      <c r="O37" s="77"/>
      <c r="P37" s="77"/>
      <c r="Q37" s="77"/>
      <c r="R37" s="79"/>
    </row>
    <row r="38" spans="1:21" x14ac:dyDescent="0.15">
      <c r="A38" s="178"/>
      <c r="B38" s="179"/>
      <c r="C38" s="12" t="s">
        <v>48</v>
      </c>
      <c r="D38" s="367"/>
      <c r="E38" s="318"/>
      <c r="F38" s="317"/>
      <c r="G38" s="318"/>
      <c r="H38" s="317"/>
      <c r="I38" s="318"/>
      <c r="J38" s="317"/>
      <c r="K38" s="318"/>
      <c r="L38" s="364"/>
      <c r="M38" s="365"/>
      <c r="N38" s="366"/>
      <c r="O38" s="77"/>
      <c r="P38" s="77"/>
      <c r="Q38" s="77"/>
      <c r="R38" s="79"/>
    </row>
    <row r="39" spans="1:21" ht="14.25" thickBot="1" x14ac:dyDescent="0.2">
      <c r="A39" s="178"/>
      <c r="B39" s="179"/>
      <c r="C39" s="17" t="s">
        <v>49</v>
      </c>
      <c r="D39" s="363"/>
      <c r="E39" s="325"/>
      <c r="F39" s="324"/>
      <c r="G39" s="325"/>
      <c r="H39" s="317"/>
      <c r="I39" s="318"/>
      <c r="J39" s="317"/>
      <c r="K39" s="318"/>
      <c r="L39" s="364"/>
      <c r="M39" s="365"/>
      <c r="N39" s="366"/>
      <c r="O39" s="80"/>
      <c r="P39" s="80"/>
      <c r="Q39" s="80"/>
      <c r="R39" s="81"/>
    </row>
    <row r="40" spans="1:21" ht="13.5" customHeight="1" x14ac:dyDescent="0.15">
      <c r="A40" s="190" t="s">
        <v>50</v>
      </c>
      <c r="B40" s="191"/>
      <c r="C40" s="196" t="s">
        <v>28</v>
      </c>
      <c r="D40" s="163" t="s">
        <v>29</v>
      </c>
      <c r="E40" s="109"/>
      <c r="F40" s="168" t="s">
        <v>30</v>
      </c>
      <c r="G40" s="109"/>
      <c r="H40" s="168" t="s">
        <v>32</v>
      </c>
      <c r="I40" s="109"/>
      <c r="J40" s="168" t="s">
        <v>33</v>
      </c>
      <c r="K40" s="109"/>
      <c r="L40" s="112" t="str">
        <f>"令和"&amp;非表示!$B$3&amp;"年度"</f>
        <v>令和7年度</v>
      </c>
      <c r="M40" s="113" t="str">
        <f>"令和"&amp;非表示!$B$3&amp;"年"</f>
        <v>令和7年</v>
      </c>
      <c r="N40" s="114" t="str">
        <f>"令和"&amp;非表示!$B$3&amp;"年"</f>
        <v>令和7年</v>
      </c>
      <c r="O40" s="173" t="s">
        <v>34</v>
      </c>
      <c r="P40" s="174"/>
      <c r="Q40" s="175"/>
      <c r="R40" s="176" t="s">
        <v>35</v>
      </c>
    </row>
    <row r="41" spans="1:21" ht="13.5" customHeight="1" thickBot="1" x14ac:dyDescent="0.2">
      <c r="A41" s="192"/>
      <c r="B41" s="193"/>
      <c r="C41" s="197"/>
      <c r="D41" s="164"/>
      <c r="E41" s="111"/>
      <c r="F41" s="110"/>
      <c r="G41" s="111"/>
      <c r="H41" s="110"/>
      <c r="I41" s="111"/>
      <c r="J41" s="110"/>
      <c r="K41" s="111"/>
      <c r="L41" s="115" t="s">
        <v>36</v>
      </c>
      <c r="M41" s="116"/>
      <c r="N41" s="117"/>
      <c r="O41" s="11" t="s">
        <v>37</v>
      </c>
      <c r="P41" s="11" t="s">
        <v>14</v>
      </c>
      <c r="Q41" s="11" t="s">
        <v>15</v>
      </c>
      <c r="R41" s="177"/>
    </row>
    <row r="42" spans="1:21" x14ac:dyDescent="0.15">
      <c r="A42" s="182" t="s">
        <v>51</v>
      </c>
      <c r="B42" s="183"/>
      <c r="C42" s="180" t="s">
        <v>52</v>
      </c>
      <c r="D42" s="337"/>
      <c r="E42" s="338"/>
      <c r="F42" s="339"/>
      <c r="G42" s="338"/>
      <c r="H42" s="339"/>
      <c r="I42" s="338"/>
      <c r="J42" s="339"/>
      <c r="K42" s="338"/>
      <c r="L42" s="340"/>
      <c r="M42" s="341"/>
      <c r="N42" s="342"/>
      <c r="O42" s="83"/>
      <c r="P42" s="83"/>
      <c r="Q42" s="83"/>
      <c r="R42" s="84"/>
      <c r="S42" t="str">
        <f>IF(D42="","",$D$19)</f>
        <v/>
      </c>
      <c r="T42" t="str">
        <f>IF(D42="","",$D$20)</f>
        <v/>
      </c>
      <c r="U42" s="73"/>
    </row>
    <row r="43" spans="1:21" ht="13.5" customHeight="1" x14ac:dyDescent="0.15">
      <c r="A43" s="184"/>
      <c r="B43" s="185"/>
      <c r="C43" s="181"/>
      <c r="D43" s="343"/>
      <c r="E43" s="333"/>
      <c r="F43" s="332"/>
      <c r="G43" s="333"/>
      <c r="H43" s="332"/>
      <c r="I43" s="333"/>
      <c r="J43" s="332"/>
      <c r="K43" s="333"/>
      <c r="L43" s="334"/>
      <c r="M43" s="335"/>
      <c r="N43" s="336"/>
      <c r="O43" s="85"/>
      <c r="P43" s="85"/>
      <c r="Q43" s="85"/>
      <c r="R43" s="86"/>
      <c r="S43" t="str">
        <f t="shared" ref="S43:S55" si="0">IF(D43="","",$D$19)</f>
        <v/>
      </c>
      <c r="T43" t="str">
        <f t="shared" ref="T43:T55" si="1">IF(D43="","",$D$20)</f>
        <v/>
      </c>
      <c r="U43" s="73"/>
    </row>
    <row r="44" spans="1:21" x14ac:dyDescent="0.15">
      <c r="A44" s="184"/>
      <c r="B44" s="185"/>
      <c r="C44" s="180" t="s">
        <v>53</v>
      </c>
      <c r="D44" s="337"/>
      <c r="E44" s="338"/>
      <c r="F44" s="339"/>
      <c r="G44" s="338"/>
      <c r="H44" s="339"/>
      <c r="I44" s="338"/>
      <c r="J44" s="339"/>
      <c r="K44" s="338"/>
      <c r="L44" s="340"/>
      <c r="M44" s="341"/>
      <c r="N44" s="342"/>
      <c r="O44" s="83"/>
      <c r="P44" s="83"/>
      <c r="Q44" s="83"/>
      <c r="R44" s="84"/>
      <c r="S44" t="str">
        <f t="shared" si="0"/>
        <v/>
      </c>
      <c r="T44" t="str">
        <f t="shared" si="1"/>
        <v/>
      </c>
      <c r="U44" s="73"/>
    </row>
    <row r="45" spans="1:21" x14ac:dyDescent="0.15">
      <c r="A45" s="37"/>
      <c r="B45" s="38"/>
      <c r="C45" s="181"/>
      <c r="D45" s="343"/>
      <c r="E45" s="333"/>
      <c r="F45" s="332"/>
      <c r="G45" s="333"/>
      <c r="H45" s="332"/>
      <c r="I45" s="333"/>
      <c r="J45" s="332"/>
      <c r="K45" s="333"/>
      <c r="L45" s="334"/>
      <c r="M45" s="335"/>
      <c r="N45" s="336"/>
      <c r="O45" s="85"/>
      <c r="P45" s="85"/>
      <c r="Q45" s="85"/>
      <c r="R45" s="86"/>
      <c r="S45" t="str">
        <f t="shared" si="0"/>
        <v/>
      </c>
      <c r="T45" t="str">
        <f t="shared" si="1"/>
        <v/>
      </c>
      <c r="U45" s="73"/>
    </row>
    <row r="46" spans="1:21" x14ac:dyDescent="0.15">
      <c r="A46" s="1"/>
      <c r="B46" s="21"/>
      <c r="C46" s="180" t="s">
        <v>54</v>
      </c>
      <c r="D46" s="337"/>
      <c r="E46" s="338"/>
      <c r="F46" s="339"/>
      <c r="G46" s="338"/>
      <c r="H46" s="339"/>
      <c r="I46" s="338"/>
      <c r="J46" s="339"/>
      <c r="K46" s="338"/>
      <c r="L46" s="340"/>
      <c r="M46" s="341"/>
      <c r="N46" s="342"/>
      <c r="O46" s="83"/>
      <c r="P46" s="83"/>
      <c r="Q46" s="83"/>
      <c r="R46" s="84"/>
      <c r="S46" t="str">
        <f t="shared" si="0"/>
        <v/>
      </c>
      <c r="T46" t="str">
        <f t="shared" si="1"/>
        <v/>
      </c>
      <c r="U46" s="73"/>
    </row>
    <row r="47" spans="1:21" x14ac:dyDescent="0.15">
      <c r="A47" s="1"/>
      <c r="B47" s="21"/>
      <c r="C47" s="181"/>
      <c r="D47" s="343"/>
      <c r="E47" s="333"/>
      <c r="F47" s="332"/>
      <c r="G47" s="333"/>
      <c r="H47" s="332"/>
      <c r="I47" s="333"/>
      <c r="J47" s="332"/>
      <c r="K47" s="333"/>
      <c r="L47" s="334"/>
      <c r="M47" s="335"/>
      <c r="N47" s="336"/>
      <c r="O47" s="85"/>
      <c r="P47" s="85"/>
      <c r="Q47" s="85"/>
      <c r="R47" s="86"/>
      <c r="S47" t="str">
        <f t="shared" si="0"/>
        <v/>
      </c>
      <c r="T47" t="str">
        <f t="shared" si="1"/>
        <v/>
      </c>
      <c r="U47" s="73"/>
    </row>
    <row r="48" spans="1:21" x14ac:dyDescent="0.15">
      <c r="A48" s="178"/>
      <c r="B48" s="179"/>
      <c r="C48" s="180" t="s">
        <v>55</v>
      </c>
      <c r="D48" s="337"/>
      <c r="E48" s="338"/>
      <c r="F48" s="339"/>
      <c r="G48" s="338"/>
      <c r="H48" s="339"/>
      <c r="I48" s="338"/>
      <c r="J48" s="339"/>
      <c r="K48" s="338"/>
      <c r="L48" s="340"/>
      <c r="M48" s="341"/>
      <c r="N48" s="342"/>
      <c r="O48" s="83"/>
      <c r="P48" s="83"/>
      <c r="Q48" s="83"/>
      <c r="R48" s="84"/>
      <c r="S48" t="str">
        <f t="shared" si="0"/>
        <v/>
      </c>
      <c r="T48" t="str">
        <f t="shared" si="1"/>
        <v/>
      </c>
      <c r="U48" s="73"/>
    </row>
    <row r="49" spans="1:21" ht="14.25" thickBot="1" x14ac:dyDescent="0.2">
      <c r="A49" s="178"/>
      <c r="B49" s="179"/>
      <c r="C49" s="186"/>
      <c r="D49" s="326"/>
      <c r="E49" s="327"/>
      <c r="F49" s="328"/>
      <c r="G49" s="327"/>
      <c r="H49" s="328"/>
      <c r="I49" s="327"/>
      <c r="J49" s="328"/>
      <c r="K49" s="327"/>
      <c r="L49" s="329"/>
      <c r="M49" s="330"/>
      <c r="N49" s="331"/>
      <c r="O49" s="87"/>
      <c r="P49" s="87"/>
      <c r="Q49" s="87"/>
      <c r="R49" s="88"/>
      <c r="S49" t="str">
        <f t="shared" si="0"/>
        <v/>
      </c>
      <c r="T49" t="str">
        <f t="shared" si="1"/>
        <v/>
      </c>
      <c r="U49" s="73"/>
    </row>
    <row r="50" spans="1:21" ht="13.5" customHeight="1" x14ac:dyDescent="0.15">
      <c r="A50" s="190" t="s">
        <v>56</v>
      </c>
      <c r="B50" s="191"/>
      <c r="C50" s="208" t="s">
        <v>28</v>
      </c>
      <c r="D50" s="163" t="s">
        <v>29</v>
      </c>
      <c r="E50" s="109"/>
      <c r="F50" s="168" t="s">
        <v>30</v>
      </c>
      <c r="G50" s="109"/>
      <c r="H50" s="168" t="s">
        <v>32</v>
      </c>
      <c r="I50" s="109"/>
      <c r="J50" s="168" t="s">
        <v>33</v>
      </c>
      <c r="K50" s="109"/>
      <c r="L50" s="112" t="str">
        <f>"令和"&amp;非表示!$B$3&amp;"年度"</f>
        <v>令和7年度</v>
      </c>
      <c r="M50" s="113" t="str">
        <f>"令和"&amp;非表示!$B$3&amp;"年"</f>
        <v>令和7年</v>
      </c>
      <c r="N50" s="114" t="str">
        <f>"令和"&amp;非表示!$B$3&amp;"年"</f>
        <v>令和7年</v>
      </c>
      <c r="O50" s="173" t="s">
        <v>34</v>
      </c>
      <c r="P50" s="174"/>
      <c r="Q50" s="175"/>
      <c r="R50" s="176" t="s">
        <v>35</v>
      </c>
      <c r="U50" s="73"/>
    </row>
    <row r="51" spans="1:21" ht="13.5" customHeight="1" thickBot="1" x14ac:dyDescent="0.2">
      <c r="A51" s="192"/>
      <c r="B51" s="193"/>
      <c r="C51" s="209"/>
      <c r="D51" s="164"/>
      <c r="E51" s="111"/>
      <c r="F51" s="110"/>
      <c r="G51" s="111"/>
      <c r="H51" s="110"/>
      <c r="I51" s="111"/>
      <c r="J51" s="110"/>
      <c r="K51" s="111"/>
      <c r="L51" s="115" t="s">
        <v>36</v>
      </c>
      <c r="M51" s="116"/>
      <c r="N51" s="117"/>
      <c r="O51" s="11" t="s">
        <v>37</v>
      </c>
      <c r="P51" s="11" t="s">
        <v>14</v>
      </c>
      <c r="Q51" s="11" t="s">
        <v>15</v>
      </c>
      <c r="R51" s="177"/>
      <c r="U51" s="73"/>
    </row>
    <row r="52" spans="1:21" x14ac:dyDescent="0.15">
      <c r="A52" s="182" t="s">
        <v>57</v>
      </c>
      <c r="B52" s="183"/>
      <c r="C52" s="59" t="s">
        <v>52</v>
      </c>
      <c r="D52" s="315"/>
      <c r="E52" s="316"/>
      <c r="F52" s="316"/>
      <c r="G52" s="316"/>
      <c r="H52" s="317"/>
      <c r="I52" s="318"/>
      <c r="J52" s="317"/>
      <c r="K52" s="318"/>
      <c r="L52" s="319"/>
      <c r="M52" s="320"/>
      <c r="N52" s="321"/>
      <c r="O52" s="89"/>
      <c r="P52" s="89"/>
      <c r="Q52" s="89"/>
      <c r="R52" s="90"/>
      <c r="S52" t="str">
        <f t="shared" si="0"/>
        <v/>
      </c>
      <c r="T52" t="str">
        <f t="shared" si="1"/>
        <v/>
      </c>
      <c r="U52" s="73"/>
    </row>
    <row r="53" spans="1:21" ht="13.5" customHeight="1" x14ac:dyDescent="0.15">
      <c r="A53" s="184"/>
      <c r="B53" s="185"/>
      <c r="C53" s="59" t="s">
        <v>53</v>
      </c>
      <c r="D53" s="315"/>
      <c r="E53" s="316"/>
      <c r="F53" s="316"/>
      <c r="G53" s="316"/>
      <c r="H53" s="317"/>
      <c r="I53" s="318"/>
      <c r="J53" s="317"/>
      <c r="K53" s="318"/>
      <c r="L53" s="319"/>
      <c r="M53" s="320"/>
      <c r="N53" s="321"/>
      <c r="O53" s="91"/>
      <c r="P53" s="91"/>
      <c r="Q53" s="91"/>
      <c r="R53" s="92"/>
      <c r="S53" t="str">
        <f t="shared" si="0"/>
        <v/>
      </c>
      <c r="T53" t="str">
        <f t="shared" si="1"/>
        <v/>
      </c>
      <c r="U53" s="73"/>
    </row>
    <row r="54" spans="1:21" x14ac:dyDescent="0.15">
      <c r="A54" s="184"/>
      <c r="B54" s="185"/>
      <c r="C54" s="59" t="s">
        <v>54</v>
      </c>
      <c r="D54" s="315"/>
      <c r="E54" s="316"/>
      <c r="F54" s="316"/>
      <c r="G54" s="316"/>
      <c r="H54" s="317"/>
      <c r="I54" s="318"/>
      <c r="J54" s="317"/>
      <c r="K54" s="318"/>
      <c r="L54" s="319"/>
      <c r="M54" s="320"/>
      <c r="N54" s="321"/>
      <c r="O54" s="91"/>
      <c r="P54" s="91"/>
      <c r="Q54" s="91"/>
      <c r="R54" s="92"/>
      <c r="S54" t="str">
        <f t="shared" si="0"/>
        <v/>
      </c>
      <c r="T54" t="str">
        <f t="shared" si="1"/>
        <v/>
      </c>
      <c r="U54" s="73"/>
    </row>
    <row r="55" spans="1:21" ht="14.25" thickBot="1" x14ac:dyDescent="0.2">
      <c r="A55" s="1"/>
      <c r="B55" s="21"/>
      <c r="C55" s="60" t="s">
        <v>55</v>
      </c>
      <c r="D55" s="322"/>
      <c r="E55" s="323"/>
      <c r="F55" s="323"/>
      <c r="G55" s="323"/>
      <c r="H55" s="324"/>
      <c r="I55" s="325"/>
      <c r="J55" s="324"/>
      <c r="K55" s="325"/>
      <c r="L55" s="312"/>
      <c r="M55" s="313"/>
      <c r="N55" s="314"/>
      <c r="O55" s="93"/>
      <c r="P55" s="93"/>
      <c r="Q55" s="93"/>
      <c r="R55" s="94"/>
      <c r="S55" t="str">
        <f t="shared" si="0"/>
        <v/>
      </c>
      <c r="T55" t="str">
        <f t="shared" si="1"/>
        <v/>
      </c>
      <c r="U55" s="73"/>
    </row>
    <row r="56" spans="1:21" x14ac:dyDescent="0.15">
      <c r="A56" s="1"/>
      <c r="B56" s="1"/>
      <c r="C56" s="1"/>
      <c r="D56" s="1"/>
      <c r="E56" s="1"/>
      <c r="F56" s="1"/>
      <c r="G56" s="1"/>
      <c r="H56" s="1"/>
      <c r="I56" s="1"/>
      <c r="J56" s="1"/>
      <c r="K56" s="1"/>
      <c r="L56" s="4"/>
      <c r="M56" s="4"/>
      <c r="N56" s="4"/>
      <c r="O56" s="1"/>
      <c r="P56" s="1"/>
      <c r="Q56" s="1"/>
      <c r="R56" s="1"/>
    </row>
    <row r="57" spans="1:21" x14ac:dyDescent="0.15">
      <c r="A57" s="1"/>
      <c r="B57" s="1"/>
      <c r="C57" s="1"/>
      <c r="D57" s="4"/>
      <c r="E57" s="4"/>
      <c r="F57" s="4"/>
      <c r="G57" s="4"/>
      <c r="H57" s="4"/>
      <c r="I57" s="4"/>
      <c r="J57" s="4"/>
      <c r="K57" s="4"/>
      <c r="L57" s="4"/>
      <c r="M57" s="4"/>
      <c r="N57" s="4"/>
      <c r="O57" s="1"/>
      <c r="P57" s="1"/>
      <c r="Q57" s="1"/>
      <c r="R57" s="1"/>
    </row>
    <row r="58" spans="1:21" ht="14.25" thickBot="1" x14ac:dyDescent="0.2">
      <c r="A58" s="178"/>
      <c r="B58" s="178"/>
      <c r="C58" s="1"/>
      <c r="D58" s="4"/>
      <c r="E58" s="231"/>
      <c r="F58" s="231"/>
      <c r="G58" s="231"/>
      <c r="H58" s="231"/>
      <c r="I58" s="4"/>
      <c r="J58" s="4"/>
      <c r="K58" s="4"/>
      <c r="L58" s="1"/>
      <c r="M58" s="1"/>
      <c r="N58" s="1"/>
      <c r="O58" s="1"/>
      <c r="P58" s="1"/>
      <c r="Q58" s="1"/>
      <c r="R58" s="1"/>
    </row>
    <row r="59" spans="1:21" ht="14.25" customHeight="1" thickBot="1" x14ac:dyDescent="0.2">
      <c r="A59" s="190" t="s">
        <v>12</v>
      </c>
      <c r="B59" s="191"/>
      <c r="C59" s="3" t="s">
        <v>13</v>
      </c>
      <c r="D59" s="44" t="str">
        <f>"令和"&amp;非表示!$B$3&amp;"年"</f>
        <v>令和7年</v>
      </c>
      <c r="E59" s="95"/>
      <c r="F59" s="42" t="s">
        <v>14</v>
      </c>
      <c r="G59" s="95"/>
      <c r="H59" s="43" t="s">
        <v>15</v>
      </c>
      <c r="I59" s="4"/>
      <c r="J59" s="4"/>
      <c r="K59" s="4"/>
      <c r="L59" s="4"/>
      <c r="M59" s="4"/>
      <c r="N59" s="4"/>
      <c r="O59" s="1"/>
      <c r="P59" s="1"/>
      <c r="Q59" s="1"/>
      <c r="R59" s="1"/>
    </row>
    <row r="60" spans="1:21" ht="14.25" customHeight="1" thickBot="1" x14ac:dyDescent="0.2">
      <c r="A60" s="192"/>
      <c r="B60" s="193"/>
      <c r="C60" s="5" t="s">
        <v>16</v>
      </c>
      <c r="D60" s="359"/>
      <c r="E60" s="360"/>
      <c r="F60" s="360"/>
      <c r="G60" s="360"/>
      <c r="H60" s="361"/>
      <c r="I60" s="1"/>
      <c r="J60" s="1"/>
      <c r="K60" s="1"/>
      <c r="L60" s="1"/>
      <c r="M60" s="1"/>
      <c r="N60" s="1"/>
      <c r="O60" s="1"/>
      <c r="P60" s="1"/>
      <c r="Q60" s="1"/>
      <c r="R60" s="1"/>
    </row>
    <row r="61" spans="1:21" ht="14.25" customHeight="1" thickBot="1" x14ac:dyDescent="0.2">
      <c r="A61" s="225">
        <v>2</v>
      </c>
      <c r="B61" s="226"/>
      <c r="C61" s="5" t="s">
        <v>18</v>
      </c>
      <c r="D61" s="359"/>
      <c r="E61" s="360"/>
      <c r="F61" s="360"/>
      <c r="G61" s="205" t="s">
        <v>19</v>
      </c>
      <c r="H61" s="206"/>
      <c r="I61" s="6"/>
      <c r="J61" s="1"/>
      <c r="K61" s="1"/>
      <c r="L61" s="1"/>
      <c r="M61" s="1"/>
      <c r="N61" s="1"/>
      <c r="O61" s="1"/>
      <c r="P61" s="1"/>
      <c r="Q61" s="1"/>
      <c r="R61" s="1"/>
    </row>
    <row r="62" spans="1:21" ht="14.25" customHeight="1" thickBot="1" x14ac:dyDescent="0.2">
      <c r="A62" s="227"/>
      <c r="B62" s="228"/>
      <c r="C62" s="5" t="s">
        <v>20</v>
      </c>
      <c r="D62" s="359"/>
      <c r="E62" s="360"/>
      <c r="F62" s="360"/>
      <c r="G62" s="360"/>
      <c r="H62" s="360"/>
      <c r="I62" s="360"/>
      <c r="J62" s="205" t="s">
        <v>21</v>
      </c>
      <c r="K62" s="206"/>
      <c r="L62" s="1"/>
      <c r="M62" s="1"/>
      <c r="N62" s="1"/>
      <c r="O62" s="1"/>
      <c r="P62" s="1"/>
      <c r="Q62" s="1"/>
      <c r="R62" s="1"/>
    </row>
    <row r="63" spans="1:21" ht="14.25" customHeight="1" thickBot="1" x14ac:dyDescent="0.2">
      <c r="A63" s="227"/>
      <c r="B63" s="228"/>
      <c r="C63" s="3" t="s">
        <v>22</v>
      </c>
      <c r="D63" s="359"/>
      <c r="E63" s="360"/>
      <c r="F63" s="360"/>
      <c r="G63" s="360"/>
      <c r="H63" s="360"/>
      <c r="I63" s="361"/>
      <c r="J63" s="6" t="s">
        <v>23</v>
      </c>
      <c r="K63" s="4"/>
      <c r="L63" s="1"/>
      <c r="M63" s="1"/>
      <c r="N63" s="1"/>
      <c r="O63" s="1"/>
      <c r="P63" s="1"/>
      <c r="Q63" s="1"/>
      <c r="R63" s="1"/>
    </row>
    <row r="64" spans="1:21" ht="14.25" thickBot="1" x14ac:dyDescent="0.2">
      <c r="A64" s="227"/>
      <c r="B64" s="228"/>
      <c r="C64" s="3" t="s">
        <v>24</v>
      </c>
      <c r="D64" s="96"/>
      <c r="E64" s="9" t="s">
        <v>25</v>
      </c>
      <c r="F64" s="97"/>
      <c r="G64" s="207"/>
      <c r="H64" s="194"/>
      <c r="I64" s="1"/>
      <c r="J64" s="1"/>
      <c r="K64" s="1"/>
      <c r="L64" s="1"/>
      <c r="M64" s="1"/>
      <c r="N64" s="1"/>
      <c r="O64" s="1"/>
      <c r="P64" s="1"/>
      <c r="Q64" s="1"/>
      <c r="R64" s="1"/>
    </row>
    <row r="65" spans="1:19" ht="14.25" thickBot="1" x14ac:dyDescent="0.2">
      <c r="A65" s="227"/>
      <c r="B65" s="228"/>
      <c r="C65" s="5" t="s">
        <v>26</v>
      </c>
      <c r="D65" s="359"/>
      <c r="E65" s="360"/>
      <c r="F65" s="360"/>
      <c r="G65" s="360"/>
      <c r="H65" s="360"/>
      <c r="I65" s="360"/>
      <c r="J65" s="360"/>
      <c r="K65" s="360"/>
      <c r="L65" s="361"/>
      <c r="M65" s="1"/>
      <c r="N65" s="1"/>
      <c r="O65" s="1"/>
      <c r="P65" s="1"/>
      <c r="Q65" s="1"/>
      <c r="R65" s="1"/>
    </row>
    <row r="66" spans="1:19" ht="14.25" thickBot="1" x14ac:dyDescent="0.2">
      <c r="A66" s="227"/>
      <c r="B66" s="228"/>
      <c r="C66" s="5" t="s">
        <v>27</v>
      </c>
      <c r="D66" s="106"/>
      <c r="E66" s="7" t="s">
        <v>25</v>
      </c>
      <c r="F66" s="106"/>
      <c r="G66" s="7" t="s">
        <v>25</v>
      </c>
      <c r="H66" s="107"/>
      <c r="I66" s="1"/>
      <c r="J66" s="1"/>
      <c r="K66" s="1"/>
      <c r="L66" s="1"/>
      <c r="M66" s="1"/>
      <c r="N66" s="1"/>
      <c r="O66" s="1"/>
      <c r="P66" s="1"/>
      <c r="Q66" s="1"/>
      <c r="R66" s="1"/>
    </row>
    <row r="67" spans="1:19" x14ac:dyDescent="0.15">
      <c r="A67" s="227"/>
      <c r="B67" s="228"/>
      <c r="C67" s="8" t="s">
        <v>28</v>
      </c>
      <c r="D67" s="223" t="s">
        <v>29</v>
      </c>
      <c r="E67" s="175"/>
      <c r="F67" s="173" t="s">
        <v>30</v>
      </c>
      <c r="G67" s="204"/>
      <c r="H67" s="9"/>
      <c r="I67" s="9"/>
      <c r="J67" s="9"/>
      <c r="K67" s="9"/>
      <c r="L67" s="1"/>
      <c r="M67" s="1"/>
      <c r="N67" s="1"/>
      <c r="O67" s="1"/>
      <c r="P67" s="1"/>
      <c r="Q67" s="1"/>
      <c r="R67" s="1"/>
    </row>
    <row r="68" spans="1:19" ht="14.25" thickBot="1" x14ac:dyDescent="0.2">
      <c r="A68" s="229"/>
      <c r="B68" s="230"/>
      <c r="C68" s="10" t="s">
        <v>31</v>
      </c>
      <c r="D68" s="368"/>
      <c r="E68" s="345"/>
      <c r="F68" s="346"/>
      <c r="G68" s="369"/>
      <c r="H68" s="4"/>
      <c r="I68" s="4"/>
      <c r="J68" s="4"/>
      <c r="K68" s="4"/>
      <c r="L68" s="4"/>
      <c r="M68" s="4"/>
      <c r="N68" s="4"/>
      <c r="O68" s="1"/>
      <c r="P68" s="1"/>
      <c r="Q68" s="1"/>
      <c r="R68" s="1"/>
    </row>
    <row r="69" spans="1:19" ht="13.5" customHeight="1" x14ac:dyDescent="0.15">
      <c r="A69" s="1"/>
      <c r="B69" s="36"/>
      <c r="C69" s="196" t="s">
        <v>28</v>
      </c>
      <c r="D69" s="163" t="s">
        <v>29</v>
      </c>
      <c r="E69" s="109"/>
      <c r="F69" s="168" t="s">
        <v>30</v>
      </c>
      <c r="G69" s="109"/>
      <c r="H69" s="168" t="s">
        <v>32</v>
      </c>
      <c r="I69" s="109"/>
      <c r="J69" s="168" t="s">
        <v>33</v>
      </c>
      <c r="K69" s="109"/>
      <c r="L69" s="112" t="str">
        <f>"令和"&amp;非表示!$B$3&amp;"年度"</f>
        <v>令和7年度</v>
      </c>
      <c r="M69" s="113" t="str">
        <f>"令和"&amp;非表示!$B$3&amp;"年"</f>
        <v>令和7年</v>
      </c>
      <c r="N69" s="114" t="str">
        <f>"令和"&amp;非表示!$B$3&amp;"年"</f>
        <v>令和7年</v>
      </c>
      <c r="O69" s="173" t="s">
        <v>34</v>
      </c>
      <c r="P69" s="174"/>
      <c r="Q69" s="175"/>
      <c r="R69" s="176" t="s">
        <v>35</v>
      </c>
    </row>
    <row r="70" spans="1:19" ht="13.5" customHeight="1" x14ac:dyDescent="0.15">
      <c r="A70" s="1"/>
      <c r="B70" s="36"/>
      <c r="C70" s="197"/>
      <c r="D70" s="164"/>
      <c r="E70" s="111"/>
      <c r="F70" s="110"/>
      <c r="G70" s="111"/>
      <c r="H70" s="110"/>
      <c r="I70" s="111"/>
      <c r="J70" s="110"/>
      <c r="K70" s="111"/>
      <c r="L70" s="115" t="s">
        <v>36</v>
      </c>
      <c r="M70" s="116"/>
      <c r="N70" s="117"/>
      <c r="O70" s="11" t="s">
        <v>37</v>
      </c>
      <c r="P70" s="11" t="s">
        <v>14</v>
      </c>
      <c r="Q70" s="11" t="s">
        <v>15</v>
      </c>
      <c r="R70" s="177"/>
    </row>
    <row r="71" spans="1:19" x14ac:dyDescent="0.15">
      <c r="A71" s="178"/>
      <c r="B71" s="179"/>
      <c r="C71" s="12" t="s">
        <v>38</v>
      </c>
      <c r="D71" s="367"/>
      <c r="E71" s="318"/>
      <c r="F71" s="317"/>
      <c r="G71" s="318"/>
      <c r="H71" s="317"/>
      <c r="I71" s="318"/>
      <c r="J71" s="317"/>
      <c r="K71" s="318"/>
      <c r="L71" s="170"/>
      <c r="M71" s="171"/>
      <c r="N71" s="172"/>
      <c r="O71" s="13"/>
      <c r="P71" s="13"/>
      <c r="Q71" s="13"/>
      <c r="R71" s="14"/>
    </row>
    <row r="72" spans="1:19" ht="14.25" thickBot="1" x14ac:dyDescent="0.2">
      <c r="A72" s="178"/>
      <c r="B72" s="179"/>
      <c r="C72" s="12" t="s">
        <v>39</v>
      </c>
      <c r="D72" s="367"/>
      <c r="E72" s="318"/>
      <c r="F72" s="317"/>
      <c r="G72" s="318"/>
      <c r="H72" s="317"/>
      <c r="I72" s="318"/>
      <c r="J72" s="317"/>
      <c r="K72" s="318"/>
      <c r="L72" s="364"/>
      <c r="M72" s="365"/>
      <c r="N72" s="366"/>
      <c r="O72" s="13"/>
      <c r="P72" s="13"/>
      <c r="Q72" s="13"/>
      <c r="R72" s="14"/>
    </row>
    <row r="73" spans="1:19" x14ac:dyDescent="0.15">
      <c r="A73" s="178"/>
      <c r="B73" s="179"/>
      <c r="C73" s="12" t="s">
        <v>40</v>
      </c>
      <c r="D73" s="367"/>
      <c r="E73" s="318"/>
      <c r="F73" s="317"/>
      <c r="G73" s="318"/>
      <c r="H73" s="317"/>
      <c r="I73" s="318"/>
      <c r="J73" s="317"/>
      <c r="K73" s="318"/>
      <c r="L73" s="364"/>
      <c r="M73" s="365"/>
      <c r="N73" s="366"/>
      <c r="O73" s="13"/>
      <c r="P73" s="13"/>
      <c r="Q73" s="13"/>
      <c r="R73" s="61"/>
      <c r="S73" s="64" t="s">
        <v>41</v>
      </c>
    </row>
    <row r="74" spans="1:19" ht="14.25" thickBot="1" x14ac:dyDescent="0.2">
      <c r="A74" s="178"/>
      <c r="B74" s="179"/>
      <c r="C74" s="12" t="s">
        <v>42</v>
      </c>
      <c r="D74" s="367"/>
      <c r="E74" s="318"/>
      <c r="F74" s="317"/>
      <c r="G74" s="318"/>
      <c r="H74" s="317"/>
      <c r="I74" s="318"/>
      <c r="J74" s="317"/>
      <c r="K74" s="318"/>
      <c r="L74" s="364"/>
      <c r="M74" s="365"/>
      <c r="N74" s="366"/>
      <c r="O74" s="77"/>
      <c r="P74" s="77"/>
      <c r="Q74" s="77"/>
      <c r="R74" s="78"/>
      <c r="S74" s="82"/>
    </row>
    <row r="75" spans="1:19" x14ac:dyDescent="0.15">
      <c r="A75" s="178"/>
      <c r="B75" s="179"/>
      <c r="C75" s="12" t="s">
        <v>43</v>
      </c>
      <c r="D75" s="367"/>
      <c r="E75" s="318"/>
      <c r="F75" s="317"/>
      <c r="G75" s="318"/>
      <c r="H75" s="317"/>
      <c r="I75" s="318"/>
      <c r="J75" s="317"/>
      <c r="K75" s="318"/>
      <c r="L75" s="364"/>
      <c r="M75" s="365"/>
      <c r="N75" s="366"/>
      <c r="O75" s="77"/>
      <c r="P75" s="77"/>
      <c r="Q75" s="77"/>
      <c r="R75" s="79"/>
    </row>
    <row r="76" spans="1:19" x14ac:dyDescent="0.15">
      <c r="A76" s="178"/>
      <c r="B76" s="179"/>
      <c r="C76" s="12" t="s">
        <v>44</v>
      </c>
      <c r="D76" s="367"/>
      <c r="E76" s="318"/>
      <c r="F76" s="317"/>
      <c r="G76" s="318"/>
      <c r="H76" s="317"/>
      <c r="I76" s="318"/>
      <c r="J76" s="317"/>
      <c r="K76" s="318"/>
      <c r="L76" s="364"/>
      <c r="M76" s="365"/>
      <c r="N76" s="366"/>
      <c r="O76" s="77"/>
      <c r="P76" s="77"/>
      <c r="Q76" s="77"/>
      <c r="R76" s="79"/>
    </row>
    <row r="77" spans="1:19" x14ac:dyDescent="0.15">
      <c r="A77" s="178"/>
      <c r="B77" s="179"/>
      <c r="C77" s="12" t="s">
        <v>45</v>
      </c>
      <c r="D77" s="367"/>
      <c r="E77" s="318"/>
      <c r="F77" s="317"/>
      <c r="G77" s="318"/>
      <c r="H77" s="317"/>
      <c r="I77" s="318"/>
      <c r="J77" s="317"/>
      <c r="K77" s="318"/>
      <c r="L77" s="364"/>
      <c r="M77" s="365"/>
      <c r="N77" s="366"/>
      <c r="O77" s="77"/>
      <c r="P77" s="77"/>
      <c r="Q77" s="77"/>
      <c r="R77" s="79"/>
    </row>
    <row r="78" spans="1:19" x14ac:dyDescent="0.15">
      <c r="A78" s="178"/>
      <c r="B78" s="179"/>
      <c r="C78" s="12" t="s">
        <v>46</v>
      </c>
      <c r="D78" s="367"/>
      <c r="E78" s="318"/>
      <c r="F78" s="317"/>
      <c r="G78" s="318"/>
      <c r="H78" s="317"/>
      <c r="I78" s="318"/>
      <c r="J78" s="317"/>
      <c r="K78" s="318"/>
      <c r="L78" s="364"/>
      <c r="M78" s="365"/>
      <c r="N78" s="366"/>
      <c r="O78" s="77"/>
      <c r="P78" s="77"/>
      <c r="Q78" s="77"/>
      <c r="R78" s="79"/>
    </row>
    <row r="79" spans="1:19" x14ac:dyDescent="0.15">
      <c r="A79" s="178"/>
      <c r="B79" s="179"/>
      <c r="C79" s="12" t="s">
        <v>47</v>
      </c>
      <c r="D79" s="367"/>
      <c r="E79" s="318"/>
      <c r="F79" s="317"/>
      <c r="G79" s="318"/>
      <c r="H79" s="317"/>
      <c r="I79" s="318"/>
      <c r="J79" s="317"/>
      <c r="K79" s="318"/>
      <c r="L79" s="364"/>
      <c r="M79" s="365"/>
      <c r="N79" s="366"/>
      <c r="O79" s="77"/>
      <c r="P79" s="77"/>
      <c r="Q79" s="77"/>
      <c r="R79" s="79"/>
    </row>
    <row r="80" spans="1:19" x14ac:dyDescent="0.15">
      <c r="A80" s="178"/>
      <c r="B80" s="179"/>
      <c r="C80" s="12" t="s">
        <v>48</v>
      </c>
      <c r="D80" s="367"/>
      <c r="E80" s="318"/>
      <c r="F80" s="317"/>
      <c r="G80" s="318"/>
      <c r="H80" s="317"/>
      <c r="I80" s="318"/>
      <c r="J80" s="317"/>
      <c r="K80" s="318"/>
      <c r="L80" s="364"/>
      <c r="M80" s="365"/>
      <c r="N80" s="366"/>
      <c r="O80" s="77"/>
      <c r="P80" s="77"/>
      <c r="Q80" s="77"/>
      <c r="R80" s="79"/>
    </row>
    <row r="81" spans="1:20" ht="14.25" thickBot="1" x14ac:dyDescent="0.2">
      <c r="A81" s="178"/>
      <c r="B81" s="179"/>
      <c r="C81" s="17" t="s">
        <v>49</v>
      </c>
      <c r="D81" s="363"/>
      <c r="E81" s="325"/>
      <c r="F81" s="324"/>
      <c r="G81" s="325"/>
      <c r="H81" s="317"/>
      <c r="I81" s="318"/>
      <c r="J81" s="317"/>
      <c r="K81" s="318"/>
      <c r="L81" s="364"/>
      <c r="M81" s="365"/>
      <c r="N81" s="366"/>
      <c r="O81" s="80"/>
      <c r="P81" s="80"/>
      <c r="Q81" s="80"/>
      <c r="R81" s="81"/>
    </row>
    <row r="82" spans="1:20" ht="13.5" customHeight="1" x14ac:dyDescent="0.15">
      <c r="A82" s="190" t="s">
        <v>50</v>
      </c>
      <c r="B82" s="191"/>
      <c r="C82" s="196" t="s">
        <v>28</v>
      </c>
      <c r="D82" s="163" t="s">
        <v>29</v>
      </c>
      <c r="E82" s="109"/>
      <c r="F82" s="168" t="s">
        <v>30</v>
      </c>
      <c r="G82" s="109"/>
      <c r="H82" s="168" t="s">
        <v>32</v>
      </c>
      <c r="I82" s="109"/>
      <c r="J82" s="168" t="s">
        <v>33</v>
      </c>
      <c r="K82" s="109"/>
      <c r="L82" s="112" t="str">
        <f>"令和"&amp;非表示!$B$3&amp;"年度"</f>
        <v>令和7年度</v>
      </c>
      <c r="M82" s="113" t="str">
        <f>"令和"&amp;非表示!$B$3&amp;"年"</f>
        <v>令和7年</v>
      </c>
      <c r="N82" s="114" t="str">
        <f>"令和"&amp;非表示!$B$3&amp;"年"</f>
        <v>令和7年</v>
      </c>
      <c r="O82" s="173" t="s">
        <v>34</v>
      </c>
      <c r="P82" s="174"/>
      <c r="Q82" s="175"/>
      <c r="R82" s="176" t="s">
        <v>35</v>
      </c>
    </row>
    <row r="83" spans="1:20" ht="13.5" customHeight="1" thickBot="1" x14ac:dyDescent="0.2">
      <c r="A83" s="192"/>
      <c r="B83" s="193"/>
      <c r="C83" s="197"/>
      <c r="D83" s="164"/>
      <c r="E83" s="111"/>
      <c r="F83" s="110"/>
      <c r="G83" s="111"/>
      <c r="H83" s="110"/>
      <c r="I83" s="111"/>
      <c r="J83" s="110"/>
      <c r="K83" s="111"/>
      <c r="L83" s="115" t="s">
        <v>36</v>
      </c>
      <c r="M83" s="116"/>
      <c r="N83" s="117"/>
      <c r="O83" s="11" t="s">
        <v>37</v>
      </c>
      <c r="P83" s="11" t="s">
        <v>14</v>
      </c>
      <c r="Q83" s="11" t="s">
        <v>15</v>
      </c>
      <c r="R83" s="177"/>
    </row>
    <row r="84" spans="1:20" x14ac:dyDescent="0.15">
      <c r="A84" s="182" t="s">
        <v>51</v>
      </c>
      <c r="B84" s="183"/>
      <c r="C84" s="180" t="s">
        <v>52</v>
      </c>
      <c r="D84" s="337"/>
      <c r="E84" s="338"/>
      <c r="F84" s="339"/>
      <c r="G84" s="338"/>
      <c r="H84" s="339"/>
      <c r="I84" s="338"/>
      <c r="J84" s="339"/>
      <c r="K84" s="338"/>
      <c r="L84" s="340"/>
      <c r="M84" s="341"/>
      <c r="N84" s="342"/>
      <c r="O84" s="83"/>
      <c r="P84" s="83"/>
      <c r="Q84" s="83"/>
      <c r="R84" s="84"/>
      <c r="S84" t="str">
        <f>IF(D84="","",$D$61)</f>
        <v/>
      </c>
      <c r="T84" t="str">
        <f>IF(D84="","",$D$62)</f>
        <v/>
      </c>
    </row>
    <row r="85" spans="1:20" ht="13.5" customHeight="1" x14ac:dyDescent="0.15">
      <c r="A85" s="184"/>
      <c r="B85" s="185"/>
      <c r="C85" s="181"/>
      <c r="D85" s="343"/>
      <c r="E85" s="333"/>
      <c r="F85" s="332"/>
      <c r="G85" s="333"/>
      <c r="H85" s="332"/>
      <c r="I85" s="333"/>
      <c r="J85" s="332"/>
      <c r="K85" s="333"/>
      <c r="L85" s="334"/>
      <c r="M85" s="335"/>
      <c r="N85" s="336"/>
      <c r="O85" s="85"/>
      <c r="P85" s="85"/>
      <c r="Q85" s="85"/>
      <c r="R85" s="86"/>
      <c r="S85" t="str">
        <f t="shared" ref="S85:S91" si="2">IF(D85="","",$D$61)</f>
        <v/>
      </c>
      <c r="T85" t="str">
        <f t="shared" ref="T85:T97" si="3">IF(D85="","",$D$62)</f>
        <v/>
      </c>
    </row>
    <row r="86" spans="1:20" x14ac:dyDescent="0.15">
      <c r="A86" s="184"/>
      <c r="B86" s="185"/>
      <c r="C86" s="180" t="s">
        <v>53</v>
      </c>
      <c r="D86" s="337"/>
      <c r="E86" s="338"/>
      <c r="F86" s="339"/>
      <c r="G86" s="338"/>
      <c r="H86" s="339"/>
      <c r="I86" s="338"/>
      <c r="J86" s="339"/>
      <c r="K86" s="338"/>
      <c r="L86" s="340"/>
      <c r="M86" s="341"/>
      <c r="N86" s="342"/>
      <c r="O86" s="83"/>
      <c r="P86" s="83"/>
      <c r="Q86" s="83"/>
      <c r="R86" s="84"/>
      <c r="S86" t="str">
        <f t="shared" si="2"/>
        <v/>
      </c>
      <c r="T86" t="str">
        <f t="shared" si="3"/>
        <v/>
      </c>
    </row>
    <row r="87" spans="1:20" x14ac:dyDescent="0.15">
      <c r="A87" s="37"/>
      <c r="B87" s="38"/>
      <c r="C87" s="181"/>
      <c r="D87" s="343"/>
      <c r="E87" s="333"/>
      <c r="F87" s="332"/>
      <c r="G87" s="333"/>
      <c r="H87" s="332"/>
      <c r="I87" s="333"/>
      <c r="J87" s="332"/>
      <c r="K87" s="333"/>
      <c r="L87" s="334"/>
      <c r="M87" s="335"/>
      <c r="N87" s="336"/>
      <c r="O87" s="85"/>
      <c r="P87" s="85"/>
      <c r="Q87" s="85"/>
      <c r="R87" s="86"/>
      <c r="S87" t="str">
        <f t="shared" si="2"/>
        <v/>
      </c>
      <c r="T87" t="str">
        <f t="shared" si="3"/>
        <v/>
      </c>
    </row>
    <row r="88" spans="1:20" x14ac:dyDescent="0.15">
      <c r="A88" s="1"/>
      <c r="B88" s="21"/>
      <c r="C88" s="180" t="s">
        <v>54</v>
      </c>
      <c r="D88" s="337"/>
      <c r="E88" s="338"/>
      <c r="F88" s="339"/>
      <c r="G88" s="338"/>
      <c r="H88" s="339"/>
      <c r="I88" s="338"/>
      <c r="J88" s="339"/>
      <c r="K88" s="338"/>
      <c r="L88" s="340"/>
      <c r="M88" s="341"/>
      <c r="N88" s="342"/>
      <c r="O88" s="83"/>
      <c r="P88" s="83"/>
      <c r="Q88" s="83"/>
      <c r="R88" s="84"/>
      <c r="S88" t="str">
        <f t="shared" si="2"/>
        <v/>
      </c>
      <c r="T88" t="str">
        <f t="shared" si="3"/>
        <v/>
      </c>
    </row>
    <row r="89" spans="1:20" x14ac:dyDescent="0.15">
      <c r="A89" s="1"/>
      <c r="B89" s="21"/>
      <c r="C89" s="181"/>
      <c r="D89" s="343"/>
      <c r="E89" s="333"/>
      <c r="F89" s="332"/>
      <c r="G89" s="333"/>
      <c r="H89" s="332"/>
      <c r="I89" s="333"/>
      <c r="J89" s="332"/>
      <c r="K89" s="333"/>
      <c r="L89" s="334"/>
      <c r="M89" s="335"/>
      <c r="N89" s="336"/>
      <c r="O89" s="85"/>
      <c r="P89" s="85"/>
      <c r="Q89" s="85"/>
      <c r="R89" s="86"/>
      <c r="S89" t="str">
        <f t="shared" si="2"/>
        <v/>
      </c>
      <c r="T89" t="str">
        <f t="shared" si="3"/>
        <v/>
      </c>
    </row>
    <row r="90" spans="1:20" x14ac:dyDescent="0.15">
      <c r="A90" s="178"/>
      <c r="B90" s="179"/>
      <c r="C90" s="180" t="s">
        <v>55</v>
      </c>
      <c r="D90" s="337"/>
      <c r="E90" s="338"/>
      <c r="F90" s="339"/>
      <c r="G90" s="338"/>
      <c r="H90" s="339"/>
      <c r="I90" s="338"/>
      <c r="J90" s="339"/>
      <c r="K90" s="338"/>
      <c r="L90" s="340"/>
      <c r="M90" s="341"/>
      <c r="N90" s="342"/>
      <c r="O90" s="83"/>
      <c r="P90" s="83"/>
      <c r="Q90" s="83"/>
      <c r="R90" s="84"/>
      <c r="S90" t="str">
        <f t="shared" si="2"/>
        <v/>
      </c>
      <c r="T90" t="str">
        <f t="shared" si="3"/>
        <v/>
      </c>
    </row>
    <row r="91" spans="1:20" ht="14.25" thickBot="1" x14ac:dyDescent="0.2">
      <c r="A91" s="178"/>
      <c r="B91" s="179"/>
      <c r="C91" s="186"/>
      <c r="D91" s="326"/>
      <c r="E91" s="327"/>
      <c r="F91" s="328"/>
      <c r="G91" s="327"/>
      <c r="H91" s="328"/>
      <c r="I91" s="327"/>
      <c r="J91" s="328"/>
      <c r="K91" s="327"/>
      <c r="L91" s="329"/>
      <c r="M91" s="330"/>
      <c r="N91" s="331"/>
      <c r="O91" s="87"/>
      <c r="P91" s="87"/>
      <c r="Q91" s="87"/>
      <c r="R91" s="88"/>
      <c r="S91" t="str">
        <f t="shared" si="2"/>
        <v/>
      </c>
      <c r="T91" t="str">
        <f t="shared" si="3"/>
        <v/>
      </c>
    </row>
    <row r="92" spans="1:20" ht="13.5" customHeight="1" x14ac:dyDescent="0.15">
      <c r="A92" s="190" t="s">
        <v>56</v>
      </c>
      <c r="B92" s="191"/>
      <c r="C92" s="208" t="s">
        <v>28</v>
      </c>
      <c r="D92" s="163" t="s">
        <v>29</v>
      </c>
      <c r="E92" s="109"/>
      <c r="F92" s="168" t="s">
        <v>30</v>
      </c>
      <c r="G92" s="109"/>
      <c r="H92" s="168" t="s">
        <v>32</v>
      </c>
      <c r="I92" s="109"/>
      <c r="J92" s="168" t="s">
        <v>33</v>
      </c>
      <c r="K92" s="109"/>
      <c r="L92" s="112" t="str">
        <f>"令和"&amp;非表示!$B$3&amp;"年度"</f>
        <v>令和7年度</v>
      </c>
      <c r="M92" s="113" t="str">
        <f>"令和"&amp;非表示!$B$3&amp;"年"</f>
        <v>令和7年</v>
      </c>
      <c r="N92" s="114" t="str">
        <f>"令和"&amp;非表示!$B$3&amp;"年"</f>
        <v>令和7年</v>
      </c>
      <c r="O92" s="173" t="s">
        <v>34</v>
      </c>
      <c r="P92" s="174"/>
      <c r="Q92" s="175"/>
      <c r="R92" s="176" t="s">
        <v>35</v>
      </c>
    </row>
    <row r="93" spans="1:20" ht="13.5" customHeight="1" thickBot="1" x14ac:dyDescent="0.2">
      <c r="A93" s="192"/>
      <c r="B93" s="193"/>
      <c r="C93" s="209"/>
      <c r="D93" s="164"/>
      <c r="E93" s="111"/>
      <c r="F93" s="110"/>
      <c r="G93" s="111"/>
      <c r="H93" s="110"/>
      <c r="I93" s="111"/>
      <c r="J93" s="110"/>
      <c r="K93" s="111"/>
      <c r="L93" s="115" t="s">
        <v>36</v>
      </c>
      <c r="M93" s="116"/>
      <c r="N93" s="117"/>
      <c r="O93" s="11" t="s">
        <v>37</v>
      </c>
      <c r="P93" s="11" t="s">
        <v>14</v>
      </c>
      <c r="Q93" s="11" t="s">
        <v>15</v>
      </c>
      <c r="R93" s="177"/>
    </row>
    <row r="94" spans="1:20" x14ac:dyDescent="0.15">
      <c r="A94" s="182" t="s">
        <v>57</v>
      </c>
      <c r="B94" s="183"/>
      <c r="C94" s="59" t="s">
        <v>52</v>
      </c>
      <c r="D94" s="315"/>
      <c r="E94" s="316"/>
      <c r="F94" s="316"/>
      <c r="G94" s="316"/>
      <c r="H94" s="317"/>
      <c r="I94" s="318"/>
      <c r="J94" s="317"/>
      <c r="K94" s="318"/>
      <c r="L94" s="319"/>
      <c r="M94" s="320"/>
      <c r="N94" s="321"/>
      <c r="O94" s="89"/>
      <c r="P94" s="89"/>
      <c r="Q94" s="89"/>
      <c r="R94" s="90"/>
      <c r="S94" t="str">
        <f t="shared" ref="S94:S97" si="4">IF(D94="","",$D$61)</f>
        <v/>
      </c>
      <c r="T94" t="str">
        <f t="shared" si="3"/>
        <v/>
      </c>
    </row>
    <row r="95" spans="1:20" ht="13.5" customHeight="1" x14ac:dyDescent="0.15">
      <c r="A95" s="184"/>
      <c r="B95" s="185"/>
      <c r="C95" s="59" t="s">
        <v>53</v>
      </c>
      <c r="D95" s="315"/>
      <c r="E95" s="316"/>
      <c r="F95" s="316"/>
      <c r="G95" s="316"/>
      <c r="H95" s="317"/>
      <c r="I95" s="318"/>
      <c r="J95" s="317"/>
      <c r="K95" s="318"/>
      <c r="L95" s="319"/>
      <c r="M95" s="320"/>
      <c r="N95" s="321"/>
      <c r="O95" s="91"/>
      <c r="P95" s="91"/>
      <c r="Q95" s="91"/>
      <c r="R95" s="92"/>
      <c r="S95" t="str">
        <f t="shared" si="4"/>
        <v/>
      </c>
      <c r="T95" t="str">
        <f t="shared" si="3"/>
        <v/>
      </c>
    </row>
    <row r="96" spans="1:20" x14ac:dyDescent="0.15">
      <c r="A96" s="184"/>
      <c r="B96" s="185"/>
      <c r="C96" s="59" t="s">
        <v>54</v>
      </c>
      <c r="D96" s="315"/>
      <c r="E96" s="316"/>
      <c r="F96" s="316"/>
      <c r="G96" s="316"/>
      <c r="H96" s="317"/>
      <c r="I96" s="318"/>
      <c r="J96" s="317"/>
      <c r="K96" s="318"/>
      <c r="L96" s="319"/>
      <c r="M96" s="320"/>
      <c r="N96" s="321"/>
      <c r="O96" s="91"/>
      <c r="P96" s="91"/>
      <c r="Q96" s="91"/>
      <c r="R96" s="92"/>
      <c r="S96" t="str">
        <f t="shared" si="4"/>
        <v/>
      </c>
      <c r="T96" t="str">
        <f t="shared" si="3"/>
        <v/>
      </c>
    </row>
    <row r="97" spans="1:20" ht="14.25" thickBot="1" x14ac:dyDescent="0.2">
      <c r="A97" s="1"/>
      <c r="B97" s="21"/>
      <c r="C97" s="60" t="s">
        <v>55</v>
      </c>
      <c r="D97" s="322"/>
      <c r="E97" s="323"/>
      <c r="F97" s="323"/>
      <c r="G97" s="323"/>
      <c r="H97" s="324"/>
      <c r="I97" s="325"/>
      <c r="J97" s="324"/>
      <c r="K97" s="325"/>
      <c r="L97" s="312"/>
      <c r="M97" s="313"/>
      <c r="N97" s="314"/>
      <c r="O97" s="93"/>
      <c r="P97" s="93"/>
      <c r="Q97" s="93"/>
      <c r="R97" s="94"/>
      <c r="S97" t="str">
        <f t="shared" si="4"/>
        <v/>
      </c>
      <c r="T97" t="str">
        <f t="shared" si="3"/>
        <v/>
      </c>
    </row>
    <row r="98" spans="1:20" x14ac:dyDescent="0.15">
      <c r="A98" s="1"/>
      <c r="B98" s="1"/>
      <c r="C98" s="1"/>
      <c r="D98" s="1"/>
      <c r="E98" s="1"/>
      <c r="F98" s="1"/>
      <c r="G98" s="1"/>
      <c r="H98" s="1"/>
      <c r="I98" s="1"/>
      <c r="J98" s="1"/>
      <c r="K98" s="1"/>
      <c r="L98" s="1"/>
      <c r="M98" s="1"/>
      <c r="N98" s="1"/>
      <c r="O98" s="1"/>
      <c r="P98" s="1"/>
      <c r="Q98" s="1"/>
      <c r="R98" s="1"/>
    </row>
    <row r="99" spans="1:20" x14ac:dyDescent="0.15">
      <c r="A99" s="1"/>
      <c r="B99" s="1"/>
      <c r="C99" s="1"/>
      <c r="D99" s="1"/>
      <c r="E99" s="1"/>
      <c r="F99" s="1"/>
      <c r="G99" s="1"/>
      <c r="H99" s="1"/>
      <c r="I99" s="1"/>
      <c r="J99" s="1"/>
      <c r="K99" s="1"/>
      <c r="L99" s="1"/>
      <c r="M99" s="1"/>
      <c r="N99" s="1"/>
      <c r="O99" s="1"/>
      <c r="P99" s="1"/>
      <c r="Q99" s="1"/>
      <c r="R99" s="1"/>
    </row>
    <row r="100" spans="1:20" ht="14.25" thickBot="1" x14ac:dyDescent="0.2">
      <c r="A100" s="1"/>
      <c r="B100" s="1"/>
      <c r="C100" s="1"/>
      <c r="D100" s="4"/>
      <c r="E100" s="4"/>
      <c r="F100" s="4"/>
      <c r="G100" s="4"/>
      <c r="H100" s="4"/>
      <c r="I100" s="4"/>
      <c r="J100" s="4"/>
      <c r="K100" s="4"/>
      <c r="L100" s="25"/>
      <c r="M100" s="25"/>
      <c r="N100" s="25"/>
      <c r="O100" s="1"/>
      <c r="P100" s="1"/>
      <c r="Q100" s="1"/>
      <c r="R100" s="1"/>
    </row>
    <row r="101" spans="1:20" ht="14.25" customHeight="1" thickBot="1" x14ac:dyDescent="0.2">
      <c r="A101" s="190" t="s">
        <v>12</v>
      </c>
      <c r="B101" s="191"/>
      <c r="C101" s="3" t="s">
        <v>13</v>
      </c>
      <c r="D101" s="44" t="str">
        <f>"令和"&amp;非表示!$B$3&amp;"年"</f>
        <v>令和7年</v>
      </c>
      <c r="E101" s="95"/>
      <c r="F101" s="42" t="s">
        <v>14</v>
      </c>
      <c r="G101" s="95"/>
      <c r="H101" s="43" t="s">
        <v>15</v>
      </c>
      <c r="I101" s="4"/>
      <c r="J101" s="4"/>
      <c r="K101" s="4"/>
      <c r="L101" s="4"/>
      <c r="M101" s="4"/>
      <c r="N101" s="4"/>
      <c r="O101" s="1"/>
      <c r="P101" s="1"/>
      <c r="Q101" s="1"/>
      <c r="R101" s="1"/>
    </row>
    <row r="102" spans="1:20" ht="14.25" customHeight="1" thickBot="1" x14ac:dyDescent="0.2">
      <c r="A102" s="192"/>
      <c r="B102" s="193"/>
      <c r="C102" s="5" t="s">
        <v>16</v>
      </c>
      <c r="D102" s="359"/>
      <c r="E102" s="360"/>
      <c r="F102" s="360"/>
      <c r="G102" s="360"/>
      <c r="H102" s="361"/>
      <c r="I102" s="1"/>
      <c r="J102" s="1"/>
      <c r="K102" s="1"/>
      <c r="L102" s="1"/>
      <c r="M102" s="1"/>
      <c r="N102" s="1"/>
      <c r="O102" s="1"/>
      <c r="P102" s="1"/>
      <c r="Q102" s="1"/>
      <c r="R102" s="1"/>
    </row>
    <row r="103" spans="1:20" ht="14.25" customHeight="1" thickBot="1" x14ac:dyDescent="0.2">
      <c r="A103" s="225">
        <v>3</v>
      </c>
      <c r="B103" s="226"/>
      <c r="C103" s="5" t="s">
        <v>18</v>
      </c>
      <c r="D103" s="359"/>
      <c r="E103" s="360"/>
      <c r="F103" s="360"/>
      <c r="G103" s="205" t="s">
        <v>19</v>
      </c>
      <c r="H103" s="206"/>
      <c r="I103" s="6"/>
      <c r="J103" s="1"/>
      <c r="K103" s="1"/>
      <c r="L103" s="1"/>
      <c r="M103" s="1"/>
      <c r="N103" s="1"/>
      <c r="O103" s="1"/>
      <c r="P103" s="1"/>
      <c r="Q103" s="1"/>
      <c r="R103" s="1"/>
    </row>
    <row r="104" spans="1:20" ht="14.25" customHeight="1" thickBot="1" x14ac:dyDescent="0.2">
      <c r="A104" s="227"/>
      <c r="B104" s="228"/>
      <c r="C104" s="5" t="s">
        <v>20</v>
      </c>
      <c r="D104" s="359"/>
      <c r="E104" s="360"/>
      <c r="F104" s="360"/>
      <c r="G104" s="360"/>
      <c r="H104" s="360"/>
      <c r="I104" s="360"/>
      <c r="J104" s="205" t="s">
        <v>21</v>
      </c>
      <c r="K104" s="206"/>
      <c r="L104" s="1"/>
      <c r="M104" s="1"/>
      <c r="N104" s="1"/>
      <c r="O104" s="1"/>
      <c r="P104" s="1"/>
      <c r="Q104" s="1"/>
      <c r="R104" s="1"/>
    </row>
    <row r="105" spans="1:20" ht="14.25" customHeight="1" thickBot="1" x14ac:dyDescent="0.2">
      <c r="A105" s="227"/>
      <c r="B105" s="228"/>
      <c r="C105" s="3" t="s">
        <v>22</v>
      </c>
      <c r="D105" s="359"/>
      <c r="E105" s="360"/>
      <c r="F105" s="360"/>
      <c r="G105" s="360"/>
      <c r="H105" s="360"/>
      <c r="I105" s="361"/>
      <c r="J105" s="6" t="s">
        <v>23</v>
      </c>
      <c r="K105" s="4"/>
      <c r="L105" s="1"/>
      <c r="M105" s="1"/>
      <c r="N105" s="1"/>
      <c r="O105" s="1"/>
      <c r="P105" s="1"/>
      <c r="Q105" s="1"/>
      <c r="R105" s="1"/>
    </row>
    <row r="106" spans="1:20" ht="14.25" thickBot="1" x14ac:dyDescent="0.2">
      <c r="A106" s="227"/>
      <c r="B106" s="228"/>
      <c r="C106" s="3" t="s">
        <v>24</v>
      </c>
      <c r="D106" s="96"/>
      <c r="E106" s="9" t="s">
        <v>25</v>
      </c>
      <c r="F106" s="97"/>
      <c r="G106" s="207"/>
      <c r="H106" s="194"/>
      <c r="I106" s="1"/>
      <c r="J106" s="1"/>
      <c r="K106" s="1"/>
      <c r="L106" s="1"/>
      <c r="M106" s="1"/>
      <c r="N106" s="1"/>
      <c r="O106" s="1"/>
      <c r="P106" s="1"/>
      <c r="Q106" s="1"/>
      <c r="R106" s="1"/>
    </row>
    <row r="107" spans="1:20" ht="14.25" thickBot="1" x14ac:dyDescent="0.2">
      <c r="A107" s="227"/>
      <c r="B107" s="228"/>
      <c r="C107" s="5" t="s">
        <v>26</v>
      </c>
      <c r="D107" s="359"/>
      <c r="E107" s="360"/>
      <c r="F107" s="360"/>
      <c r="G107" s="360"/>
      <c r="H107" s="360"/>
      <c r="I107" s="360"/>
      <c r="J107" s="360"/>
      <c r="K107" s="360"/>
      <c r="L107" s="361"/>
      <c r="M107" s="1"/>
      <c r="N107" s="1"/>
      <c r="O107" s="1"/>
      <c r="P107" s="1"/>
      <c r="Q107" s="1"/>
      <c r="R107" s="1"/>
    </row>
    <row r="108" spans="1:20" ht="14.25" thickBot="1" x14ac:dyDescent="0.2">
      <c r="A108" s="227"/>
      <c r="B108" s="228"/>
      <c r="C108" s="5" t="s">
        <v>27</v>
      </c>
      <c r="D108" s="106"/>
      <c r="E108" s="7" t="s">
        <v>25</v>
      </c>
      <c r="F108" s="106"/>
      <c r="G108" s="7" t="s">
        <v>25</v>
      </c>
      <c r="H108" s="107"/>
      <c r="I108" s="1"/>
      <c r="J108" s="1"/>
      <c r="K108" s="1"/>
      <c r="L108" s="1"/>
      <c r="M108" s="1"/>
      <c r="N108" s="1"/>
      <c r="O108" s="1"/>
      <c r="P108" s="1"/>
      <c r="Q108" s="1"/>
      <c r="R108" s="1"/>
    </row>
    <row r="109" spans="1:20" x14ac:dyDescent="0.15">
      <c r="A109" s="227"/>
      <c r="B109" s="228"/>
      <c r="C109" s="8" t="s">
        <v>28</v>
      </c>
      <c r="D109" s="223" t="s">
        <v>29</v>
      </c>
      <c r="E109" s="175"/>
      <c r="F109" s="173" t="s">
        <v>30</v>
      </c>
      <c r="G109" s="204"/>
      <c r="H109" s="9"/>
      <c r="I109" s="9"/>
      <c r="J109" s="9"/>
      <c r="K109" s="9"/>
      <c r="L109" s="1"/>
      <c r="M109" s="1"/>
      <c r="N109" s="1"/>
      <c r="O109" s="1"/>
      <c r="P109" s="1"/>
      <c r="Q109" s="1"/>
      <c r="R109" s="1"/>
    </row>
    <row r="110" spans="1:20" ht="14.25" thickBot="1" x14ac:dyDescent="0.2">
      <c r="A110" s="229"/>
      <c r="B110" s="230"/>
      <c r="C110" s="10" t="s">
        <v>31</v>
      </c>
      <c r="D110" s="368"/>
      <c r="E110" s="345"/>
      <c r="F110" s="346"/>
      <c r="G110" s="369"/>
      <c r="H110" s="4"/>
      <c r="I110" s="4"/>
      <c r="J110" s="4"/>
      <c r="K110" s="4"/>
      <c r="L110" s="4"/>
      <c r="M110" s="4"/>
      <c r="N110" s="4"/>
      <c r="O110" s="1"/>
      <c r="P110" s="1"/>
      <c r="Q110" s="1"/>
      <c r="R110" s="1"/>
    </row>
    <row r="111" spans="1:20" ht="13.5" customHeight="1" x14ac:dyDescent="0.15">
      <c r="A111" s="1"/>
      <c r="B111" s="36"/>
      <c r="C111" s="196" t="s">
        <v>28</v>
      </c>
      <c r="D111" s="163" t="s">
        <v>29</v>
      </c>
      <c r="E111" s="109"/>
      <c r="F111" s="168" t="s">
        <v>30</v>
      </c>
      <c r="G111" s="109"/>
      <c r="H111" s="168" t="s">
        <v>32</v>
      </c>
      <c r="I111" s="109"/>
      <c r="J111" s="168" t="s">
        <v>33</v>
      </c>
      <c r="K111" s="109"/>
      <c r="L111" s="112" t="str">
        <f>"令和"&amp;非表示!$B$3&amp;"年度"</f>
        <v>令和7年度</v>
      </c>
      <c r="M111" s="113" t="str">
        <f>"令和"&amp;非表示!$B$3&amp;"年"</f>
        <v>令和7年</v>
      </c>
      <c r="N111" s="114" t="str">
        <f>"令和"&amp;非表示!$B$3&amp;"年"</f>
        <v>令和7年</v>
      </c>
      <c r="O111" s="173" t="s">
        <v>34</v>
      </c>
      <c r="P111" s="174"/>
      <c r="Q111" s="175"/>
      <c r="R111" s="176" t="s">
        <v>35</v>
      </c>
    </row>
    <row r="112" spans="1:20" ht="13.5" customHeight="1" x14ac:dyDescent="0.15">
      <c r="A112" s="1"/>
      <c r="B112" s="36"/>
      <c r="C112" s="197"/>
      <c r="D112" s="164"/>
      <c r="E112" s="111"/>
      <c r="F112" s="110"/>
      <c r="G112" s="111"/>
      <c r="H112" s="110"/>
      <c r="I112" s="111"/>
      <c r="J112" s="110"/>
      <c r="K112" s="111"/>
      <c r="L112" s="115" t="s">
        <v>36</v>
      </c>
      <c r="M112" s="116"/>
      <c r="N112" s="117"/>
      <c r="O112" s="11" t="s">
        <v>37</v>
      </c>
      <c r="P112" s="11" t="s">
        <v>14</v>
      </c>
      <c r="Q112" s="11" t="s">
        <v>15</v>
      </c>
      <c r="R112" s="177"/>
    </row>
    <row r="113" spans="1:20" x14ac:dyDescent="0.15">
      <c r="A113" s="178"/>
      <c r="B113" s="179"/>
      <c r="C113" s="12" t="s">
        <v>38</v>
      </c>
      <c r="D113" s="367"/>
      <c r="E113" s="318"/>
      <c r="F113" s="317"/>
      <c r="G113" s="318"/>
      <c r="H113" s="317"/>
      <c r="I113" s="318"/>
      <c r="J113" s="317"/>
      <c r="K113" s="318"/>
      <c r="L113" s="170"/>
      <c r="M113" s="171"/>
      <c r="N113" s="172"/>
      <c r="O113" s="13"/>
      <c r="P113" s="13"/>
      <c r="Q113" s="13"/>
      <c r="R113" s="14"/>
    </row>
    <row r="114" spans="1:20" ht="14.25" thickBot="1" x14ac:dyDescent="0.2">
      <c r="A114" s="178"/>
      <c r="B114" s="179"/>
      <c r="C114" s="12" t="s">
        <v>39</v>
      </c>
      <c r="D114" s="367"/>
      <c r="E114" s="318"/>
      <c r="F114" s="317"/>
      <c r="G114" s="318"/>
      <c r="H114" s="317"/>
      <c r="I114" s="318"/>
      <c r="J114" s="317"/>
      <c r="K114" s="318"/>
      <c r="L114" s="364"/>
      <c r="M114" s="365"/>
      <c r="N114" s="366"/>
      <c r="O114" s="13"/>
      <c r="P114" s="13"/>
      <c r="Q114" s="13"/>
      <c r="R114" s="14"/>
    </row>
    <row r="115" spans="1:20" x14ac:dyDescent="0.15">
      <c r="A115" s="178"/>
      <c r="B115" s="179"/>
      <c r="C115" s="12" t="s">
        <v>40</v>
      </c>
      <c r="D115" s="367"/>
      <c r="E115" s="318"/>
      <c r="F115" s="317"/>
      <c r="G115" s="318"/>
      <c r="H115" s="317"/>
      <c r="I115" s="318"/>
      <c r="J115" s="317"/>
      <c r="K115" s="318"/>
      <c r="L115" s="364"/>
      <c r="M115" s="365"/>
      <c r="N115" s="366"/>
      <c r="O115" s="13"/>
      <c r="P115" s="13"/>
      <c r="Q115" s="13"/>
      <c r="R115" s="61"/>
      <c r="S115" s="64" t="s">
        <v>41</v>
      </c>
    </row>
    <row r="116" spans="1:20" ht="14.25" thickBot="1" x14ac:dyDescent="0.2">
      <c r="A116" s="178"/>
      <c r="B116" s="179"/>
      <c r="C116" s="12" t="s">
        <v>42</v>
      </c>
      <c r="D116" s="367"/>
      <c r="E116" s="318"/>
      <c r="F116" s="317"/>
      <c r="G116" s="318"/>
      <c r="H116" s="317"/>
      <c r="I116" s="318"/>
      <c r="J116" s="317"/>
      <c r="K116" s="318"/>
      <c r="L116" s="364"/>
      <c r="M116" s="365"/>
      <c r="N116" s="366"/>
      <c r="O116" s="77"/>
      <c r="P116" s="77"/>
      <c r="Q116" s="77"/>
      <c r="R116" s="78"/>
      <c r="S116" s="82"/>
    </row>
    <row r="117" spans="1:20" x14ac:dyDescent="0.15">
      <c r="A117" s="178"/>
      <c r="B117" s="179"/>
      <c r="C117" s="12" t="s">
        <v>43</v>
      </c>
      <c r="D117" s="367"/>
      <c r="E117" s="318"/>
      <c r="F117" s="317"/>
      <c r="G117" s="318"/>
      <c r="H117" s="317"/>
      <c r="I117" s="318"/>
      <c r="J117" s="317"/>
      <c r="K117" s="318"/>
      <c r="L117" s="364"/>
      <c r="M117" s="365"/>
      <c r="N117" s="366"/>
      <c r="O117" s="77"/>
      <c r="P117" s="77"/>
      <c r="Q117" s="77"/>
      <c r="R117" s="79"/>
    </row>
    <row r="118" spans="1:20" x14ac:dyDescent="0.15">
      <c r="A118" s="178"/>
      <c r="B118" s="179"/>
      <c r="C118" s="12" t="s">
        <v>44</v>
      </c>
      <c r="D118" s="367"/>
      <c r="E118" s="318"/>
      <c r="F118" s="317"/>
      <c r="G118" s="318"/>
      <c r="H118" s="317"/>
      <c r="I118" s="318"/>
      <c r="J118" s="317"/>
      <c r="K118" s="318"/>
      <c r="L118" s="364"/>
      <c r="M118" s="365"/>
      <c r="N118" s="366"/>
      <c r="O118" s="77"/>
      <c r="P118" s="77"/>
      <c r="Q118" s="77"/>
      <c r="R118" s="79"/>
    </row>
    <row r="119" spans="1:20" x14ac:dyDescent="0.15">
      <c r="A119" s="178"/>
      <c r="B119" s="179"/>
      <c r="C119" s="12" t="s">
        <v>45</v>
      </c>
      <c r="D119" s="367"/>
      <c r="E119" s="318"/>
      <c r="F119" s="317"/>
      <c r="G119" s="318"/>
      <c r="H119" s="317"/>
      <c r="I119" s="318"/>
      <c r="J119" s="317"/>
      <c r="K119" s="318"/>
      <c r="L119" s="364"/>
      <c r="M119" s="365"/>
      <c r="N119" s="366"/>
      <c r="O119" s="77"/>
      <c r="P119" s="77"/>
      <c r="Q119" s="77"/>
      <c r="R119" s="79"/>
    </row>
    <row r="120" spans="1:20" x14ac:dyDescent="0.15">
      <c r="A120" s="178"/>
      <c r="B120" s="179"/>
      <c r="C120" s="12" t="s">
        <v>46</v>
      </c>
      <c r="D120" s="367"/>
      <c r="E120" s="318"/>
      <c r="F120" s="317"/>
      <c r="G120" s="318"/>
      <c r="H120" s="317"/>
      <c r="I120" s="318"/>
      <c r="J120" s="317"/>
      <c r="K120" s="318"/>
      <c r="L120" s="364"/>
      <c r="M120" s="365"/>
      <c r="N120" s="366"/>
      <c r="O120" s="77"/>
      <c r="P120" s="77"/>
      <c r="Q120" s="77"/>
      <c r="R120" s="79"/>
    </row>
    <row r="121" spans="1:20" x14ac:dyDescent="0.15">
      <c r="A121" s="178"/>
      <c r="B121" s="179"/>
      <c r="C121" s="12" t="s">
        <v>47</v>
      </c>
      <c r="D121" s="367"/>
      <c r="E121" s="318"/>
      <c r="F121" s="317"/>
      <c r="G121" s="318"/>
      <c r="H121" s="317"/>
      <c r="I121" s="318"/>
      <c r="J121" s="317"/>
      <c r="K121" s="318"/>
      <c r="L121" s="364"/>
      <c r="M121" s="365"/>
      <c r="N121" s="366"/>
      <c r="O121" s="77"/>
      <c r="P121" s="77"/>
      <c r="Q121" s="77"/>
      <c r="R121" s="79"/>
    </row>
    <row r="122" spans="1:20" x14ac:dyDescent="0.15">
      <c r="A122" s="178"/>
      <c r="B122" s="179"/>
      <c r="C122" s="12" t="s">
        <v>48</v>
      </c>
      <c r="D122" s="367"/>
      <c r="E122" s="318"/>
      <c r="F122" s="317"/>
      <c r="G122" s="318"/>
      <c r="H122" s="317"/>
      <c r="I122" s="318"/>
      <c r="J122" s="317"/>
      <c r="K122" s="318"/>
      <c r="L122" s="364"/>
      <c r="M122" s="365"/>
      <c r="N122" s="366"/>
      <c r="O122" s="77"/>
      <c r="P122" s="77"/>
      <c r="Q122" s="77"/>
      <c r="R122" s="79"/>
    </row>
    <row r="123" spans="1:20" ht="14.25" thickBot="1" x14ac:dyDescent="0.2">
      <c r="A123" s="178"/>
      <c r="B123" s="179"/>
      <c r="C123" s="17" t="s">
        <v>49</v>
      </c>
      <c r="D123" s="363"/>
      <c r="E123" s="325"/>
      <c r="F123" s="324"/>
      <c r="G123" s="325"/>
      <c r="H123" s="317"/>
      <c r="I123" s="318"/>
      <c r="J123" s="317"/>
      <c r="K123" s="318"/>
      <c r="L123" s="364"/>
      <c r="M123" s="365"/>
      <c r="N123" s="366"/>
      <c r="O123" s="80"/>
      <c r="P123" s="80"/>
      <c r="Q123" s="80"/>
      <c r="R123" s="81"/>
    </row>
    <row r="124" spans="1:20" ht="13.5" customHeight="1" x14ac:dyDescent="0.15">
      <c r="A124" s="190" t="s">
        <v>50</v>
      </c>
      <c r="B124" s="191"/>
      <c r="C124" s="196" t="s">
        <v>28</v>
      </c>
      <c r="D124" s="163" t="s">
        <v>29</v>
      </c>
      <c r="E124" s="109"/>
      <c r="F124" s="168" t="s">
        <v>30</v>
      </c>
      <c r="G124" s="109"/>
      <c r="H124" s="168" t="s">
        <v>32</v>
      </c>
      <c r="I124" s="109"/>
      <c r="J124" s="168" t="s">
        <v>33</v>
      </c>
      <c r="K124" s="109"/>
      <c r="L124" s="112" t="str">
        <f>"令和"&amp;非表示!$B$3&amp;"年度"</f>
        <v>令和7年度</v>
      </c>
      <c r="M124" s="113" t="str">
        <f>"令和"&amp;非表示!$B$3&amp;"年"</f>
        <v>令和7年</v>
      </c>
      <c r="N124" s="114" t="str">
        <f>"令和"&amp;非表示!$B$3&amp;"年"</f>
        <v>令和7年</v>
      </c>
      <c r="O124" s="173" t="s">
        <v>34</v>
      </c>
      <c r="P124" s="174"/>
      <c r="Q124" s="175"/>
      <c r="R124" s="176" t="s">
        <v>35</v>
      </c>
    </row>
    <row r="125" spans="1:20" ht="13.5" customHeight="1" thickBot="1" x14ac:dyDescent="0.2">
      <c r="A125" s="192"/>
      <c r="B125" s="193"/>
      <c r="C125" s="197"/>
      <c r="D125" s="164"/>
      <c r="E125" s="111"/>
      <c r="F125" s="110"/>
      <c r="G125" s="111"/>
      <c r="H125" s="110"/>
      <c r="I125" s="111"/>
      <c r="J125" s="110"/>
      <c r="K125" s="111"/>
      <c r="L125" s="115" t="s">
        <v>36</v>
      </c>
      <c r="M125" s="116"/>
      <c r="N125" s="117"/>
      <c r="O125" s="11" t="s">
        <v>37</v>
      </c>
      <c r="P125" s="11" t="s">
        <v>14</v>
      </c>
      <c r="Q125" s="11" t="s">
        <v>15</v>
      </c>
      <c r="R125" s="177"/>
    </row>
    <row r="126" spans="1:20" x14ac:dyDescent="0.15">
      <c r="A126" s="182" t="s">
        <v>51</v>
      </c>
      <c r="B126" s="183"/>
      <c r="C126" s="180" t="s">
        <v>52</v>
      </c>
      <c r="D126" s="337"/>
      <c r="E126" s="338"/>
      <c r="F126" s="339"/>
      <c r="G126" s="338"/>
      <c r="H126" s="339"/>
      <c r="I126" s="338"/>
      <c r="J126" s="339"/>
      <c r="K126" s="338"/>
      <c r="L126" s="340"/>
      <c r="M126" s="341"/>
      <c r="N126" s="342"/>
      <c r="O126" s="83"/>
      <c r="P126" s="83"/>
      <c r="Q126" s="83"/>
      <c r="R126" s="84"/>
      <c r="S126" t="str">
        <f>IF(D126="","",$D$103)</f>
        <v/>
      </c>
      <c r="T126" t="str">
        <f>IF(D126="","",$D$104)</f>
        <v/>
      </c>
    </row>
    <row r="127" spans="1:20" ht="13.5" customHeight="1" x14ac:dyDescent="0.15">
      <c r="A127" s="184"/>
      <c r="B127" s="185"/>
      <c r="C127" s="181"/>
      <c r="D127" s="343"/>
      <c r="E127" s="333"/>
      <c r="F127" s="332"/>
      <c r="G127" s="333"/>
      <c r="H127" s="332"/>
      <c r="I127" s="333"/>
      <c r="J127" s="332"/>
      <c r="K127" s="333"/>
      <c r="L127" s="334"/>
      <c r="M127" s="335"/>
      <c r="N127" s="336"/>
      <c r="O127" s="85"/>
      <c r="P127" s="85"/>
      <c r="Q127" s="85"/>
      <c r="R127" s="86"/>
      <c r="S127" t="str">
        <f t="shared" ref="S127:S133" si="5">IF(D127="","",$D$103)</f>
        <v/>
      </c>
      <c r="T127" t="str">
        <f t="shared" ref="T127:T139" si="6">IF(D127="","",$D$104)</f>
        <v/>
      </c>
    </row>
    <row r="128" spans="1:20" x14ac:dyDescent="0.15">
      <c r="A128" s="184"/>
      <c r="B128" s="185"/>
      <c r="C128" s="180" t="s">
        <v>53</v>
      </c>
      <c r="D128" s="337"/>
      <c r="E128" s="338"/>
      <c r="F128" s="339"/>
      <c r="G128" s="338"/>
      <c r="H128" s="339"/>
      <c r="I128" s="338"/>
      <c r="J128" s="339"/>
      <c r="K128" s="338"/>
      <c r="L128" s="340"/>
      <c r="M128" s="341"/>
      <c r="N128" s="342"/>
      <c r="O128" s="83"/>
      <c r="P128" s="83"/>
      <c r="Q128" s="83"/>
      <c r="R128" s="84"/>
      <c r="S128" t="str">
        <f t="shared" si="5"/>
        <v/>
      </c>
      <c r="T128" t="str">
        <f t="shared" si="6"/>
        <v/>
      </c>
    </row>
    <row r="129" spans="1:20" x14ac:dyDescent="0.15">
      <c r="A129" s="37"/>
      <c r="B129" s="38"/>
      <c r="C129" s="181"/>
      <c r="D129" s="343"/>
      <c r="E129" s="333"/>
      <c r="F129" s="332"/>
      <c r="G129" s="333"/>
      <c r="H129" s="332"/>
      <c r="I129" s="333"/>
      <c r="J129" s="332"/>
      <c r="K129" s="333"/>
      <c r="L129" s="334"/>
      <c r="M129" s="335"/>
      <c r="N129" s="336"/>
      <c r="O129" s="85"/>
      <c r="P129" s="85"/>
      <c r="Q129" s="85"/>
      <c r="R129" s="86"/>
      <c r="S129" t="str">
        <f t="shared" si="5"/>
        <v/>
      </c>
      <c r="T129" t="str">
        <f t="shared" si="6"/>
        <v/>
      </c>
    </row>
    <row r="130" spans="1:20" x14ac:dyDescent="0.15">
      <c r="A130" s="1"/>
      <c r="B130" s="21"/>
      <c r="C130" s="180" t="s">
        <v>54</v>
      </c>
      <c r="D130" s="337"/>
      <c r="E130" s="338"/>
      <c r="F130" s="339"/>
      <c r="G130" s="338"/>
      <c r="H130" s="339"/>
      <c r="I130" s="338"/>
      <c r="J130" s="339"/>
      <c r="K130" s="338"/>
      <c r="L130" s="340"/>
      <c r="M130" s="341"/>
      <c r="N130" s="342"/>
      <c r="O130" s="83"/>
      <c r="P130" s="83"/>
      <c r="Q130" s="83"/>
      <c r="R130" s="84"/>
      <c r="S130" t="str">
        <f t="shared" si="5"/>
        <v/>
      </c>
      <c r="T130" t="str">
        <f t="shared" si="6"/>
        <v/>
      </c>
    </row>
    <row r="131" spans="1:20" x14ac:dyDescent="0.15">
      <c r="A131" s="1"/>
      <c r="B131" s="21"/>
      <c r="C131" s="181"/>
      <c r="D131" s="343"/>
      <c r="E131" s="333"/>
      <c r="F131" s="332"/>
      <c r="G131" s="333"/>
      <c r="H131" s="332"/>
      <c r="I131" s="333"/>
      <c r="J131" s="332"/>
      <c r="K131" s="333"/>
      <c r="L131" s="334"/>
      <c r="M131" s="335"/>
      <c r="N131" s="336"/>
      <c r="O131" s="85"/>
      <c r="P131" s="85"/>
      <c r="Q131" s="85"/>
      <c r="R131" s="86"/>
      <c r="S131" t="str">
        <f t="shared" si="5"/>
        <v/>
      </c>
      <c r="T131" t="str">
        <f t="shared" si="6"/>
        <v/>
      </c>
    </row>
    <row r="132" spans="1:20" x14ac:dyDescent="0.15">
      <c r="A132" s="178"/>
      <c r="B132" s="179"/>
      <c r="C132" s="180" t="s">
        <v>55</v>
      </c>
      <c r="D132" s="337"/>
      <c r="E132" s="338"/>
      <c r="F132" s="339"/>
      <c r="G132" s="338"/>
      <c r="H132" s="339"/>
      <c r="I132" s="338"/>
      <c r="J132" s="339"/>
      <c r="K132" s="338"/>
      <c r="L132" s="340"/>
      <c r="M132" s="341"/>
      <c r="N132" s="342"/>
      <c r="O132" s="83"/>
      <c r="P132" s="83"/>
      <c r="Q132" s="83"/>
      <c r="R132" s="84"/>
      <c r="S132" t="str">
        <f t="shared" si="5"/>
        <v/>
      </c>
      <c r="T132" t="str">
        <f t="shared" si="6"/>
        <v/>
      </c>
    </row>
    <row r="133" spans="1:20" ht="14.25" thickBot="1" x14ac:dyDescent="0.2">
      <c r="A133" s="178"/>
      <c r="B133" s="179"/>
      <c r="C133" s="186"/>
      <c r="D133" s="326"/>
      <c r="E133" s="327"/>
      <c r="F133" s="328"/>
      <c r="G133" s="327"/>
      <c r="H133" s="328"/>
      <c r="I133" s="327"/>
      <c r="J133" s="328"/>
      <c r="K133" s="327"/>
      <c r="L133" s="329"/>
      <c r="M133" s="330"/>
      <c r="N133" s="331"/>
      <c r="O133" s="87"/>
      <c r="P133" s="87"/>
      <c r="Q133" s="87"/>
      <c r="R133" s="88"/>
      <c r="S133" t="str">
        <f t="shared" si="5"/>
        <v/>
      </c>
      <c r="T133" t="str">
        <f t="shared" si="6"/>
        <v/>
      </c>
    </row>
    <row r="134" spans="1:20" ht="13.5" customHeight="1" x14ac:dyDescent="0.15">
      <c r="A134" s="190" t="s">
        <v>56</v>
      </c>
      <c r="B134" s="191"/>
      <c r="C134" s="208" t="s">
        <v>28</v>
      </c>
      <c r="D134" s="163" t="s">
        <v>29</v>
      </c>
      <c r="E134" s="109"/>
      <c r="F134" s="168" t="s">
        <v>30</v>
      </c>
      <c r="G134" s="109"/>
      <c r="H134" s="168" t="s">
        <v>32</v>
      </c>
      <c r="I134" s="109"/>
      <c r="J134" s="168" t="s">
        <v>33</v>
      </c>
      <c r="K134" s="109"/>
      <c r="L134" s="112" t="str">
        <f>"令和"&amp;非表示!$B$3&amp;"年度"</f>
        <v>令和7年度</v>
      </c>
      <c r="M134" s="113" t="str">
        <f>"令和"&amp;非表示!$B$3&amp;"年"</f>
        <v>令和7年</v>
      </c>
      <c r="N134" s="114" t="str">
        <f>"令和"&amp;非表示!$B$3&amp;"年"</f>
        <v>令和7年</v>
      </c>
      <c r="O134" s="173" t="s">
        <v>34</v>
      </c>
      <c r="P134" s="174"/>
      <c r="Q134" s="175"/>
      <c r="R134" s="176" t="s">
        <v>35</v>
      </c>
    </row>
    <row r="135" spans="1:20" ht="13.5" customHeight="1" thickBot="1" x14ac:dyDescent="0.2">
      <c r="A135" s="192"/>
      <c r="B135" s="193"/>
      <c r="C135" s="209"/>
      <c r="D135" s="164"/>
      <c r="E135" s="111"/>
      <c r="F135" s="110"/>
      <c r="G135" s="111"/>
      <c r="H135" s="110"/>
      <c r="I135" s="111"/>
      <c r="J135" s="110"/>
      <c r="K135" s="111"/>
      <c r="L135" s="115" t="s">
        <v>36</v>
      </c>
      <c r="M135" s="116"/>
      <c r="N135" s="117"/>
      <c r="O135" s="11" t="s">
        <v>37</v>
      </c>
      <c r="P135" s="11" t="s">
        <v>14</v>
      </c>
      <c r="Q135" s="11" t="s">
        <v>15</v>
      </c>
      <c r="R135" s="177"/>
    </row>
    <row r="136" spans="1:20" x14ac:dyDescent="0.15">
      <c r="A136" s="182" t="s">
        <v>57</v>
      </c>
      <c r="B136" s="183"/>
      <c r="C136" s="59" t="s">
        <v>52</v>
      </c>
      <c r="D136" s="315"/>
      <c r="E136" s="316"/>
      <c r="F136" s="316"/>
      <c r="G136" s="316"/>
      <c r="H136" s="317"/>
      <c r="I136" s="318"/>
      <c r="J136" s="317"/>
      <c r="K136" s="318"/>
      <c r="L136" s="319"/>
      <c r="M136" s="320"/>
      <c r="N136" s="321"/>
      <c r="O136" s="89"/>
      <c r="P136" s="89"/>
      <c r="Q136" s="89"/>
      <c r="R136" s="90"/>
      <c r="S136" t="str">
        <f t="shared" ref="S136:S139" si="7">IF(D136="","",$D$103)</f>
        <v/>
      </c>
      <c r="T136" t="str">
        <f t="shared" si="6"/>
        <v/>
      </c>
    </row>
    <row r="137" spans="1:20" ht="13.5" customHeight="1" x14ac:dyDescent="0.15">
      <c r="A137" s="184"/>
      <c r="B137" s="185"/>
      <c r="C137" s="59" t="s">
        <v>53</v>
      </c>
      <c r="D137" s="315"/>
      <c r="E137" s="316"/>
      <c r="F137" s="316"/>
      <c r="G137" s="316"/>
      <c r="H137" s="317"/>
      <c r="I137" s="318"/>
      <c r="J137" s="317"/>
      <c r="K137" s="318"/>
      <c r="L137" s="319"/>
      <c r="M137" s="320"/>
      <c r="N137" s="321"/>
      <c r="O137" s="91"/>
      <c r="P137" s="91"/>
      <c r="Q137" s="91"/>
      <c r="R137" s="92"/>
      <c r="S137" t="str">
        <f t="shared" si="7"/>
        <v/>
      </c>
      <c r="T137" t="str">
        <f t="shared" si="6"/>
        <v/>
      </c>
    </row>
    <row r="138" spans="1:20" x14ac:dyDescent="0.15">
      <c r="A138" s="184"/>
      <c r="B138" s="185"/>
      <c r="C138" s="59" t="s">
        <v>54</v>
      </c>
      <c r="D138" s="315"/>
      <c r="E138" s="316"/>
      <c r="F138" s="316"/>
      <c r="G138" s="316"/>
      <c r="H138" s="317"/>
      <c r="I138" s="318"/>
      <c r="J138" s="317"/>
      <c r="K138" s="318"/>
      <c r="L138" s="319"/>
      <c r="M138" s="320"/>
      <c r="N138" s="321"/>
      <c r="O138" s="91"/>
      <c r="P138" s="91"/>
      <c r="Q138" s="91"/>
      <c r="R138" s="92"/>
      <c r="S138" t="str">
        <f t="shared" si="7"/>
        <v/>
      </c>
      <c r="T138" t="str">
        <f t="shared" si="6"/>
        <v/>
      </c>
    </row>
    <row r="139" spans="1:20" ht="14.25" thickBot="1" x14ac:dyDescent="0.2">
      <c r="A139" s="1"/>
      <c r="B139" s="21"/>
      <c r="C139" s="60" t="s">
        <v>55</v>
      </c>
      <c r="D139" s="322"/>
      <c r="E139" s="323"/>
      <c r="F139" s="323"/>
      <c r="G139" s="323"/>
      <c r="H139" s="324"/>
      <c r="I139" s="325"/>
      <c r="J139" s="324"/>
      <c r="K139" s="325"/>
      <c r="L139" s="312"/>
      <c r="M139" s="313"/>
      <c r="N139" s="314"/>
      <c r="O139" s="93"/>
      <c r="P139" s="93"/>
      <c r="Q139" s="93"/>
      <c r="R139" s="94"/>
      <c r="S139" t="str">
        <f t="shared" si="7"/>
        <v/>
      </c>
      <c r="T139" t="str">
        <f t="shared" si="6"/>
        <v/>
      </c>
    </row>
    <row r="140" spans="1:20" x14ac:dyDescent="0.15">
      <c r="A140" s="1"/>
      <c r="B140" s="1"/>
      <c r="C140" s="1"/>
      <c r="D140" s="1"/>
      <c r="E140" s="1"/>
      <c r="F140" s="1"/>
      <c r="G140" s="1"/>
      <c r="H140" s="1"/>
      <c r="I140" s="1"/>
      <c r="J140" s="1"/>
      <c r="K140" s="1"/>
      <c r="L140" s="1"/>
      <c r="M140" s="1"/>
      <c r="N140" s="1"/>
      <c r="O140" s="1"/>
      <c r="P140" s="1"/>
      <c r="Q140" s="1"/>
      <c r="R140" s="1"/>
    </row>
    <row r="141" spans="1:20" x14ac:dyDescent="0.15">
      <c r="A141" s="1"/>
      <c r="B141" s="1"/>
      <c r="C141" s="1"/>
      <c r="D141" s="1"/>
      <c r="E141" s="1"/>
      <c r="F141" s="1"/>
      <c r="G141" s="1"/>
      <c r="H141" s="1"/>
      <c r="I141" s="1"/>
      <c r="J141" s="1"/>
      <c r="K141" s="1"/>
      <c r="L141" s="1"/>
      <c r="M141" s="1"/>
      <c r="N141" s="1"/>
      <c r="O141" s="1"/>
      <c r="P141" s="1"/>
      <c r="Q141" s="1"/>
      <c r="R141" s="1"/>
    </row>
    <row r="142" spans="1:20" ht="14.25" thickBot="1" x14ac:dyDescent="0.2">
      <c r="A142" s="1"/>
      <c r="B142" s="1"/>
      <c r="C142" s="1"/>
      <c r="D142" s="4"/>
      <c r="E142" s="4"/>
      <c r="F142" s="4"/>
      <c r="G142" s="4"/>
      <c r="H142" s="4"/>
      <c r="I142" s="4"/>
      <c r="J142" s="4"/>
      <c r="K142" s="4"/>
      <c r="L142" s="25"/>
      <c r="M142" s="25"/>
      <c r="N142" s="25"/>
      <c r="O142" s="1"/>
      <c r="P142" s="1"/>
      <c r="Q142" s="1"/>
      <c r="R142" s="1"/>
    </row>
    <row r="143" spans="1:20" ht="14.25" customHeight="1" thickBot="1" x14ac:dyDescent="0.2">
      <c r="A143" s="190" t="s">
        <v>12</v>
      </c>
      <c r="B143" s="191"/>
      <c r="C143" s="3" t="s">
        <v>13</v>
      </c>
      <c r="D143" s="44" t="str">
        <f>"令和"&amp;非表示!$B$3&amp;"年"</f>
        <v>令和7年</v>
      </c>
      <c r="E143" s="95"/>
      <c r="F143" s="42" t="s">
        <v>14</v>
      </c>
      <c r="G143" s="95"/>
      <c r="H143" s="43" t="s">
        <v>15</v>
      </c>
      <c r="I143" s="4"/>
      <c r="J143" s="4"/>
      <c r="K143" s="4"/>
      <c r="L143" s="4"/>
      <c r="M143" s="4"/>
      <c r="N143" s="4"/>
      <c r="O143" s="1"/>
      <c r="P143" s="1"/>
      <c r="Q143" s="1"/>
      <c r="R143" s="1"/>
    </row>
    <row r="144" spans="1:20" ht="14.25" customHeight="1" thickBot="1" x14ac:dyDescent="0.2">
      <c r="A144" s="192"/>
      <c r="B144" s="193"/>
      <c r="C144" s="5" t="s">
        <v>16</v>
      </c>
      <c r="D144" s="359"/>
      <c r="E144" s="360"/>
      <c r="F144" s="360"/>
      <c r="G144" s="360"/>
      <c r="H144" s="361"/>
      <c r="I144" s="1"/>
      <c r="J144" s="1"/>
      <c r="K144" s="1"/>
      <c r="L144" s="1"/>
      <c r="M144" s="1"/>
      <c r="N144" s="1"/>
      <c r="O144" s="1"/>
      <c r="P144" s="1"/>
      <c r="Q144" s="1"/>
      <c r="R144" s="1"/>
    </row>
    <row r="145" spans="1:19" ht="14.25" customHeight="1" thickBot="1" x14ac:dyDescent="0.2">
      <c r="A145" s="225">
        <v>4</v>
      </c>
      <c r="B145" s="226"/>
      <c r="C145" s="5" t="s">
        <v>18</v>
      </c>
      <c r="D145" s="359"/>
      <c r="E145" s="360"/>
      <c r="F145" s="360"/>
      <c r="G145" s="205" t="s">
        <v>19</v>
      </c>
      <c r="H145" s="206"/>
      <c r="I145" s="6"/>
      <c r="J145" s="1"/>
      <c r="K145" s="1"/>
      <c r="L145" s="1"/>
      <c r="M145" s="1"/>
      <c r="N145" s="1"/>
      <c r="O145" s="1"/>
      <c r="P145" s="1"/>
      <c r="Q145" s="1"/>
      <c r="R145" s="1"/>
    </row>
    <row r="146" spans="1:19" ht="14.25" customHeight="1" thickBot="1" x14ac:dyDescent="0.2">
      <c r="A146" s="227"/>
      <c r="B146" s="228"/>
      <c r="C146" s="5" t="s">
        <v>20</v>
      </c>
      <c r="D146" s="359"/>
      <c r="E146" s="360"/>
      <c r="F146" s="360"/>
      <c r="G146" s="360"/>
      <c r="H146" s="360"/>
      <c r="I146" s="360"/>
      <c r="J146" s="205" t="s">
        <v>21</v>
      </c>
      <c r="K146" s="206"/>
      <c r="L146" s="1"/>
      <c r="M146" s="1"/>
      <c r="N146" s="1"/>
      <c r="O146" s="1"/>
      <c r="P146" s="1"/>
      <c r="Q146" s="1"/>
      <c r="R146" s="1"/>
    </row>
    <row r="147" spans="1:19" ht="14.25" customHeight="1" thickBot="1" x14ac:dyDescent="0.2">
      <c r="A147" s="227"/>
      <c r="B147" s="228"/>
      <c r="C147" s="3" t="s">
        <v>22</v>
      </c>
      <c r="D147" s="359"/>
      <c r="E147" s="360"/>
      <c r="F147" s="360"/>
      <c r="G147" s="360"/>
      <c r="H147" s="360"/>
      <c r="I147" s="361"/>
      <c r="J147" s="6" t="s">
        <v>23</v>
      </c>
      <c r="K147" s="4"/>
      <c r="L147" s="1"/>
      <c r="M147" s="1"/>
      <c r="N147" s="1"/>
      <c r="O147" s="1"/>
      <c r="P147" s="1"/>
      <c r="Q147" s="1"/>
      <c r="R147" s="1"/>
    </row>
    <row r="148" spans="1:19" ht="14.25" thickBot="1" x14ac:dyDescent="0.2">
      <c r="A148" s="227"/>
      <c r="B148" s="228"/>
      <c r="C148" s="3" t="s">
        <v>24</v>
      </c>
      <c r="D148" s="96"/>
      <c r="E148" s="9" t="s">
        <v>25</v>
      </c>
      <c r="F148" s="97"/>
      <c r="G148" s="207"/>
      <c r="H148" s="194"/>
      <c r="I148" s="1"/>
      <c r="J148" s="1"/>
      <c r="K148" s="1"/>
      <c r="L148" s="1"/>
      <c r="M148" s="1"/>
      <c r="N148" s="1"/>
      <c r="O148" s="1"/>
      <c r="P148" s="1"/>
      <c r="Q148" s="1"/>
      <c r="R148" s="1"/>
    </row>
    <row r="149" spans="1:19" ht="14.25" thickBot="1" x14ac:dyDescent="0.2">
      <c r="A149" s="227"/>
      <c r="B149" s="228"/>
      <c r="C149" s="5" t="s">
        <v>26</v>
      </c>
      <c r="D149" s="359"/>
      <c r="E149" s="360"/>
      <c r="F149" s="360"/>
      <c r="G149" s="360"/>
      <c r="H149" s="360"/>
      <c r="I149" s="360"/>
      <c r="J149" s="360"/>
      <c r="K149" s="360"/>
      <c r="L149" s="361"/>
      <c r="M149" s="1"/>
      <c r="N149" s="1"/>
      <c r="O149" s="1"/>
      <c r="P149" s="1"/>
      <c r="Q149" s="1"/>
      <c r="R149" s="1"/>
    </row>
    <row r="150" spans="1:19" ht="14.25" thickBot="1" x14ac:dyDescent="0.2">
      <c r="A150" s="227"/>
      <c r="B150" s="228"/>
      <c r="C150" s="5" t="s">
        <v>27</v>
      </c>
      <c r="D150" s="106"/>
      <c r="E150" s="7" t="s">
        <v>25</v>
      </c>
      <c r="F150" s="106"/>
      <c r="G150" s="7" t="s">
        <v>25</v>
      </c>
      <c r="H150" s="107"/>
      <c r="I150" s="1"/>
      <c r="J150" s="1"/>
      <c r="K150" s="1"/>
      <c r="L150" s="1"/>
      <c r="M150" s="1"/>
      <c r="N150" s="1"/>
      <c r="O150" s="1"/>
      <c r="P150" s="1"/>
      <c r="Q150" s="1"/>
      <c r="R150" s="1"/>
    </row>
    <row r="151" spans="1:19" x14ac:dyDescent="0.15">
      <c r="A151" s="227"/>
      <c r="B151" s="228"/>
      <c r="C151" s="8" t="s">
        <v>28</v>
      </c>
      <c r="D151" s="223" t="s">
        <v>29</v>
      </c>
      <c r="E151" s="175"/>
      <c r="F151" s="173" t="s">
        <v>30</v>
      </c>
      <c r="G151" s="204"/>
      <c r="H151" s="9"/>
      <c r="I151" s="9"/>
      <c r="J151" s="9"/>
      <c r="K151" s="9"/>
      <c r="L151" s="1"/>
      <c r="M151" s="1"/>
      <c r="N151" s="1"/>
      <c r="O151" s="1"/>
      <c r="P151" s="1"/>
      <c r="Q151" s="1"/>
      <c r="R151" s="1"/>
    </row>
    <row r="152" spans="1:19" ht="14.25" thickBot="1" x14ac:dyDescent="0.2">
      <c r="A152" s="229"/>
      <c r="B152" s="230"/>
      <c r="C152" s="10" t="s">
        <v>31</v>
      </c>
      <c r="D152" s="368"/>
      <c r="E152" s="345"/>
      <c r="F152" s="346"/>
      <c r="G152" s="369"/>
      <c r="H152" s="4"/>
      <c r="I152" s="4"/>
      <c r="J152" s="4"/>
      <c r="K152" s="4"/>
      <c r="L152" s="4"/>
      <c r="M152" s="4"/>
      <c r="N152" s="4"/>
      <c r="O152" s="1"/>
      <c r="P152" s="1"/>
      <c r="Q152" s="1"/>
      <c r="R152" s="1"/>
    </row>
    <row r="153" spans="1:19" ht="13.5" customHeight="1" x14ac:dyDescent="0.15">
      <c r="A153" s="1"/>
      <c r="B153" s="36"/>
      <c r="C153" s="196" t="s">
        <v>28</v>
      </c>
      <c r="D153" s="163" t="s">
        <v>29</v>
      </c>
      <c r="E153" s="109"/>
      <c r="F153" s="168" t="s">
        <v>30</v>
      </c>
      <c r="G153" s="109"/>
      <c r="H153" s="168" t="s">
        <v>32</v>
      </c>
      <c r="I153" s="109"/>
      <c r="J153" s="168" t="s">
        <v>33</v>
      </c>
      <c r="K153" s="109"/>
      <c r="L153" s="112" t="str">
        <f>"令和"&amp;非表示!$B$3&amp;"年度"</f>
        <v>令和7年度</v>
      </c>
      <c r="M153" s="113" t="str">
        <f>"令和"&amp;非表示!$B$3&amp;"年"</f>
        <v>令和7年</v>
      </c>
      <c r="N153" s="114" t="str">
        <f>"令和"&amp;非表示!$B$3&amp;"年"</f>
        <v>令和7年</v>
      </c>
      <c r="O153" s="173" t="s">
        <v>34</v>
      </c>
      <c r="P153" s="174"/>
      <c r="Q153" s="175"/>
      <c r="R153" s="176" t="s">
        <v>35</v>
      </c>
    </row>
    <row r="154" spans="1:19" ht="13.5" customHeight="1" x14ac:dyDescent="0.15">
      <c r="A154" s="1"/>
      <c r="B154" s="36"/>
      <c r="C154" s="197"/>
      <c r="D154" s="164"/>
      <c r="E154" s="111"/>
      <c r="F154" s="110"/>
      <c r="G154" s="111"/>
      <c r="H154" s="110"/>
      <c r="I154" s="111"/>
      <c r="J154" s="110"/>
      <c r="K154" s="111"/>
      <c r="L154" s="115" t="s">
        <v>36</v>
      </c>
      <c r="M154" s="116"/>
      <c r="N154" s="117"/>
      <c r="O154" s="11" t="s">
        <v>37</v>
      </c>
      <c r="P154" s="11" t="s">
        <v>14</v>
      </c>
      <c r="Q154" s="11" t="s">
        <v>15</v>
      </c>
      <c r="R154" s="177"/>
    </row>
    <row r="155" spans="1:19" x14ac:dyDescent="0.15">
      <c r="A155" s="178"/>
      <c r="B155" s="179"/>
      <c r="C155" s="12" t="s">
        <v>38</v>
      </c>
      <c r="D155" s="367"/>
      <c r="E155" s="318"/>
      <c r="F155" s="317"/>
      <c r="G155" s="318"/>
      <c r="H155" s="317"/>
      <c r="I155" s="318"/>
      <c r="J155" s="317"/>
      <c r="K155" s="318"/>
      <c r="L155" s="170"/>
      <c r="M155" s="171"/>
      <c r="N155" s="172"/>
      <c r="O155" s="13"/>
      <c r="P155" s="13"/>
      <c r="Q155" s="13"/>
      <c r="R155" s="14"/>
    </row>
    <row r="156" spans="1:19" ht="14.25" thickBot="1" x14ac:dyDescent="0.2">
      <c r="A156" s="178"/>
      <c r="B156" s="179"/>
      <c r="C156" s="12" t="s">
        <v>39</v>
      </c>
      <c r="D156" s="367"/>
      <c r="E156" s="318"/>
      <c r="F156" s="317"/>
      <c r="G156" s="318"/>
      <c r="H156" s="317"/>
      <c r="I156" s="318"/>
      <c r="J156" s="317"/>
      <c r="K156" s="318"/>
      <c r="L156" s="364"/>
      <c r="M156" s="365"/>
      <c r="N156" s="366"/>
      <c r="O156" s="13"/>
      <c r="P156" s="13"/>
      <c r="Q156" s="13"/>
      <c r="R156" s="14"/>
    </row>
    <row r="157" spans="1:19" x14ac:dyDescent="0.15">
      <c r="A157" s="178"/>
      <c r="B157" s="179"/>
      <c r="C157" s="12" t="s">
        <v>40</v>
      </c>
      <c r="D157" s="367"/>
      <c r="E157" s="318"/>
      <c r="F157" s="317"/>
      <c r="G157" s="318"/>
      <c r="H157" s="317"/>
      <c r="I157" s="318"/>
      <c r="J157" s="317"/>
      <c r="K157" s="318"/>
      <c r="L157" s="364"/>
      <c r="M157" s="365"/>
      <c r="N157" s="366"/>
      <c r="O157" s="13"/>
      <c r="P157" s="13"/>
      <c r="Q157" s="13"/>
      <c r="R157" s="61"/>
      <c r="S157" s="64" t="s">
        <v>41</v>
      </c>
    </row>
    <row r="158" spans="1:19" ht="14.25" thickBot="1" x14ac:dyDescent="0.2">
      <c r="A158" s="178"/>
      <c r="B158" s="179"/>
      <c r="C158" s="12" t="s">
        <v>42</v>
      </c>
      <c r="D158" s="367"/>
      <c r="E158" s="318"/>
      <c r="F158" s="317"/>
      <c r="G158" s="318"/>
      <c r="H158" s="317"/>
      <c r="I158" s="318"/>
      <c r="J158" s="317"/>
      <c r="K158" s="318"/>
      <c r="L158" s="364"/>
      <c r="M158" s="365"/>
      <c r="N158" s="366"/>
      <c r="O158" s="77"/>
      <c r="P158" s="77"/>
      <c r="Q158" s="77"/>
      <c r="R158" s="78"/>
      <c r="S158" s="82"/>
    </row>
    <row r="159" spans="1:19" x14ac:dyDescent="0.15">
      <c r="A159" s="178"/>
      <c r="B159" s="179"/>
      <c r="C159" s="12" t="s">
        <v>43</v>
      </c>
      <c r="D159" s="367"/>
      <c r="E159" s="318"/>
      <c r="F159" s="317"/>
      <c r="G159" s="318"/>
      <c r="H159" s="317"/>
      <c r="I159" s="318"/>
      <c r="J159" s="317"/>
      <c r="K159" s="318"/>
      <c r="L159" s="364"/>
      <c r="M159" s="365"/>
      <c r="N159" s="366"/>
      <c r="O159" s="77"/>
      <c r="P159" s="77"/>
      <c r="Q159" s="77"/>
      <c r="R159" s="79"/>
    </row>
    <row r="160" spans="1:19" x14ac:dyDescent="0.15">
      <c r="A160" s="178"/>
      <c r="B160" s="179"/>
      <c r="C160" s="12" t="s">
        <v>44</v>
      </c>
      <c r="D160" s="367"/>
      <c r="E160" s="318"/>
      <c r="F160" s="317"/>
      <c r="G160" s="318"/>
      <c r="H160" s="317"/>
      <c r="I160" s="318"/>
      <c r="J160" s="317"/>
      <c r="K160" s="318"/>
      <c r="L160" s="364"/>
      <c r="M160" s="365"/>
      <c r="N160" s="366"/>
      <c r="O160" s="77"/>
      <c r="P160" s="77"/>
      <c r="Q160" s="77"/>
      <c r="R160" s="79"/>
    </row>
    <row r="161" spans="1:20" x14ac:dyDescent="0.15">
      <c r="A161" s="178"/>
      <c r="B161" s="179"/>
      <c r="C161" s="12" t="s">
        <v>45</v>
      </c>
      <c r="D161" s="367"/>
      <c r="E161" s="318"/>
      <c r="F161" s="317"/>
      <c r="G161" s="318"/>
      <c r="H161" s="317"/>
      <c r="I161" s="318"/>
      <c r="J161" s="317"/>
      <c r="K161" s="318"/>
      <c r="L161" s="364"/>
      <c r="M161" s="365"/>
      <c r="N161" s="366"/>
      <c r="O161" s="77"/>
      <c r="P161" s="77"/>
      <c r="Q161" s="77"/>
      <c r="R161" s="79"/>
    </row>
    <row r="162" spans="1:20" x14ac:dyDescent="0.15">
      <c r="A162" s="178"/>
      <c r="B162" s="179"/>
      <c r="C162" s="12" t="s">
        <v>46</v>
      </c>
      <c r="D162" s="367"/>
      <c r="E162" s="318"/>
      <c r="F162" s="317"/>
      <c r="G162" s="318"/>
      <c r="H162" s="317"/>
      <c r="I162" s="318"/>
      <c r="J162" s="317"/>
      <c r="K162" s="318"/>
      <c r="L162" s="364"/>
      <c r="M162" s="365"/>
      <c r="N162" s="366"/>
      <c r="O162" s="77"/>
      <c r="P162" s="77"/>
      <c r="Q162" s="77"/>
      <c r="R162" s="79"/>
    </row>
    <row r="163" spans="1:20" x14ac:dyDescent="0.15">
      <c r="A163" s="178"/>
      <c r="B163" s="179"/>
      <c r="C163" s="12" t="s">
        <v>47</v>
      </c>
      <c r="D163" s="367"/>
      <c r="E163" s="318"/>
      <c r="F163" s="317"/>
      <c r="G163" s="318"/>
      <c r="H163" s="317"/>
      <c r="I163" s="318"/>
      <c r="J163" s="317"/>
      <c r="K163" s="318"/>
      <c r="L163" s="364"/>
      <c r="M163" s="365"/>
      <c r="N163" s="366"/>
      <c r="O163" s="77"/>
      <c r="P163" s="77"/>
      <c r="Q163" s="77"/>
      <c r="R163" s="79"/>
    </row>
    <row r="164" spans="1:20" x14ac:dyDescent="0.15">
      <c r="A164" s="178"/>
      <c r="B164" s="179"/>
      <c r="C164" s="12" t="s">
        <v>48</v>
      </c>
      <c r="D164" s="367"/>
      <c r="E164" s="318"/>
      <c r="F164" s="317"/>
      <c r="G164" s="318"/>
      <c r="H164" s="317"/>
      <c r="I164" s="318"/>
      <c r="J164" s="317"/>
      <c r="K164" s="318"/>
      <c r="L164" s="364"/>
      <c r="M164" s="365"/>
      <c r="N164" s="366"/>
      <c r="O164" s="77"/>
      <c r="P164" s="77"/>
      <c r="Q164" s="77"/>
      <c r="R164" s="79"/>
    </row>
    <row r="165" spans="1:20" ht="14.25" thickBot="1" x14ac:dyDescent="0.2">
      <c r="A165" s="178"/>
      <c r="B165" s="179"/>
      <c r="C165" s="17" t="s">
        <v>49</v>
      </c>
      <c r="D165" s="363"/>
      <c r="E165" s="325"/>
      <c r="F165" s="324"/>
      <c r="G165" s="325"/>
      <c r="H165" s="317"/>
      <c r="I165" s="318"/>
      <c r="J165" s="317"/>
      <c r="K165" s="318"/>
      <c r="L165" s="364"/>
      <c r="M165" s="365"/>
      <c r="N165" s="366"/>
      <c r="O165" s="80"/>
      <c r="P165" s="80"/>
      <c r="Q165" s="80"/>
      <c r="R165" s="81"/>
    </row>
    <row r="166" spans="1:20" ht="13.5" customHeight="1" x14ac:dyDescent="0.15">
      <c r="A166" s="190" t="s">
        <v>50</v>
      </c>
      <c r="B166" s="191"/>
      <c r="C166" s="196" t="s">
        <v>28</v>
      </c>
      <c r="D166" s="163" t="s">
        <v>29</v>
      </c>
      <c r="E166" s="109"/>
      <c r="F166" s="168" t="s">
        <v>30</v>
      </c>
      <c r="G166" s="109"/>
      <c r="H166" s="168" t="s">
        <v>32</v>
      </c>
      <c r="I166" s="109"/>
      <c r="J166" s="168" t="s">
        <v>33</v>
      </c>
      <c r="K166" s="109"/>
      <c r="L166" s="112" t="str">
        <f>"令和"&amp;非表示!$B$3&amp;"年度"</f>
        <v>令和7年度</v>
      </c>
      <c r="M166" s="113" t="str">
        <f>"令和"&amp;非表示!$B$3&amp;"年"</f>
        <v>令和7年</v>
      </c>
      <c r="N166" s="114" t="str">
        <f>"令和"&amp;非表示!$B$3&amp;"年"</f>
        <v>令和7年</v>
      </c>
      <c r="O166" s="173" t="s">
        <v>34</v>
      </c>
      <c r="P166" s="174"/>
      <c r="Q166" s="175"/>
      <c r="R166" s="176" t="s">
        <v>35</v>
      </c>
    </row>
    <row r="167" spans="1:20" ht="13.5" customHeight="1" thickBot="1" x14ac:dyDescent="0.2">
      <c r="A167" s="192"/>
      <c r="B167" s="193"/>
      <c r="C167" s="197"/>
      <c r="D167" s="164"/>
      <c r="E167" s="111"/>
      <c r="F167" s="110"/>
      <c r="G167" s="111"/>
      <c r="H167" s="110"/>
      <c r="I167" s="111"/>
      <c r="J167" s="110"/>
      <c r="K167" s="111"/>
      <c r="L167" s="115" t="s">
        <v>36</v>
      </c>
      <c r="M167" s="116"/>
      <c r="N167" s="117"/>
      <c r="O167" s="11" t="s">
        <v>37</v>
      </c>
      <c r="P167" s="11" t="s">
        <v>14</v>
      </c>
      <c r="Q167" s="11" t="s">
        <v>15</v>
      </c>
      <c r="R167" s="177"/>
    </row>
    <row r="168" spans="1:20" x14ac:dyDescent="0.15">
      <c r="A168" s="182" t="s">
        <v>51</v>
      </c>
      <c r="B168" s="183"/>
      <c r="C168" s="180" t="s">
        <v>52</v>
      </c>
      <c r="D168" s="337"/>
      <c r="E168" s="338"/>
      <c r="F168" s="339"/>
      <c r="G168" s="338"/>
      <c r="H168" s="339"/>
      <c r="I168" s="338"/>
      <c r="J168" s="339"/>
      <c r="K168" s="338"/>
      <c r="L168" s="340"/>
      <c r="M168" s="341"/>
      <c r="N168" s="342"/>
      <c r="O168" s="83"/>
      <c r="P168" s="83"/>
      <c r="Q168" s="83"/>
      <c r="R168" s="84"/>
      <c r="S168" t="str">
        <f>IF(D168="","",$D$145)</f>
        <v/>
      </c>
      <c r="T168" t="str">
        <f>IF(D168="","",$D$146)</f>
        <v/>
      </c>
    </row>
    <row r="169" spans="1:20" ht="13.5" customHeight="1" x14ac:dyDescent="0.15">
      <c r="A169" s="184"/>
      <c r="B169" s="185"/>
      <c r="C169" s="181"/>
      <c r="D169" s="343"/>
      <c r="E169" s="333"/>
      <c r="F169" s="332"/>
      <c r="G169" s="333"/>
      <c r="H169" s="332"/>
      <c r="I169" s="333"/>
      <c r="J169" s="332"/>
      <c r="K169" s="333"/>
      <c r="L169" s="334"/>
      <c r="M169" s="335"/>
      <c r="N169" s="336"/>
      <c r="O169" s="85"/>
      <c r="P169" s="85"/>
      <c r="Q169" s="85"/>
      <c r="R169" s="86"/>
      <c r="S169" t="str">
        <f t="shared" ref="S169:S175" si="8">IF(D169="","",$D$145)</f>
        <v/>
      </c>
      <c r="T169" t="str">
        <f t="shared" ref="T169:T181" si="9">IF(D169="","",$D$146)</f>
        <v/>
      </c>
    </row>
    <row r="170" spans="1:20" x14ac:dyDescent="0.15">
      <c r="A170" s="184"/>
      <c r="B170" s="185"/>
      <c r="C170" s="180" t="s">
        <v>53</v>
      </c>
      <c r="D170" s="337"/>
      <c r="E170" s="338"/>
      <c r="F170" s="339"/>
      <c r="G170" s="338"/>
      <c r="H170" s="339"/>
      <c r="I170" s="338"/>
      <c r="J170" s="339"/>
      <c r="K170" s="338"/>
      <c r="L170" s="340"/>
      <c r="M170" s="341"/>
      <c r="N170" s="342"/>
      <c r="O170" s="83"/>
      <c r="P170" s="83"/>
      <c r="Q170" s="83"/>
      <c r="R170" s="84"/>
      <c r="S170" t="str">
        <f t="shared" si="8"/>
        <v/>
      </c>
      <c r="T170" t="str">
        <f t="shared" si="9"/>
        <v/>
      </c>
    </row>
    <row r="171" spans="1:20" x14ac:dyDescent="0.15">
      <c r="A171" s="37"/>
      <c r="B171" s="38"/>
      <c r="C171" s="181"/>
      <c r="D171" s="343"/>
      <c r="E171" s="333"/>
      <c r="F171" s="332"/>
      <c r="G171" s="333"/>
      <c r="H171" s="332"/>
      <c r="I171" s="333"/>
      <c r="J171" s="332"/>
      <c r="K171" s="333"/>
      <c r="L171" s="334"/>
      <c r="M171" s="335"/>
      <c r="N171" s="336"/>
      <c r="O171" s="85"/>
      <c r="P171" s="85"/>
      <c r="Q171" s="85"/>
      <c r="R171" s="86"/>
      <c r="S171" t="str">
        <f t="shared" si="8"/>
        <v/>
      </c>
      <c r="T171" t="str">
        <f t="shared" si="9"/>
        <v/>
      </c>
    </row>
    <row r="172" spans="1:20" x14ac:dyDescent="0.15">
      <c r="A172" s="1"/>
      <c r="B172" s="21"/>
      <c r="C172" s="180" t="s">
        <v>54</v>
      </c>
      <c r="D172" s="337"/>
      <c r="E172" s="338"/>
      <c r="F172" s="339"/>
      <c r="G172" s="338"/>
      <c r="H172" s="339"/>
      <c r="I172" s="338"/>
      <c r="J172" s="339"/>
      <c r="K172" s="338"/>
      <c r="L172" s="340"/>
      <c r="M172" s="341"/>
      <c r="N172" s="342"/>
      <c r="O172" s="83"/>
      <c r="P172" s="83"/>
      <c r="Q172" s="83"/>
      <c r="R172" s="84"/>
      <c r="S172" t="str">
        <f t="shared" si="8"/>
        <v/>
      </c>
      <c r="T172" t="str">
        <f t="shared" si="9"/>
        <v/>
      </c>
    </row>
    <row r="173" spans="1:20" x14ac:dyDescent="0.15">
      <c r="A173" s="1"/>
      <c r="B173" s="21"/>
      <c r="C173" s="181"/>
      <c r="D173" s="343"/>
      <c r="E173" s="333"/>
      <c r="F173" s="332"/>
      <c r="G173" s="333"/>
      <c r="H173" s="332"/>
      <c r="I173" s="333"/>
      <c r="J173" s="332"/>
      <c r="K173" s="333"/>
      <c r="L173" s="334"/>
      <c r="M173" s="335"/>
      <c r="N173" s="336"/>
      <c r="O173" s="85"/>
      <c r="P173" s="85"/>
      <c r="Q173" s="85"/>
      <c r="R173" s="86"/>
      <c r="S173" t="str">
        <f t="shared" si="8"/>
        <v/>
      </c>
      <c r="T173" t="str">
        <f t="shared" si="9"/>
        <v/>
      </c>
    </row>
    <row r="174" spans="1:20" x14ac:dyDescent="0.15">
      <c r="A174" s="178"/>
      <c r="B174" s="179"/>
      <c r="C174" s="180" t="s">
        <v>55</v>
      </c>
      <c r="D174" s="337"/>
      <c r="E174" s="338"/>
      <c r="F174" s="339"/>
      <c r="G174" s="338"/>
      <c r="H174" s="339"/>
      <c r="I174" s="338"/>
      <c r="J174" s="339"/>
      <c r="K174" s="338"/>
      <c r="L174" s="340"/>
      <c r="M174" s="341"/>
      <c r="N174" s="342"/>
      <c r="O174" s="83"/>
      <c r="P174" s="83"/>
      <c r="Q174" s="83"/>
      <c r="R174" s="84"/>
      <c r="S174" t="str">
        <f t="shared" si="8"/>
        <v/>
      </c>
      <c r="T174" t="str">
        <f t="shared" si="9"/>
        <v/>
      </c>
    </row>
    <row r="175" spans="1:20" ht="14.25" thickBot="1" x14ac:dyDescent="0.2">
      <c r="A175" s="178"/>
      <c r="B175" s="179"/>
      <c r="C175" s="186"/>
      <c r="D175" s="326"/>
      <c r="E175" s="327"/>
      <c r="F175" s="328"/>
      <c r="G175" s="327"/>
      <c r="H175" s="328"/>
      <c r="I175" s="327"/>
      <c r="J175" s="328"/>
      <c r="K175" s="327"/>
      <c r="L175" s="329"/>
      <c r="M175" s="330"/>
      <c r="N175" s="331"/>
      <c r="O175" s="87"/>
      <c r="P175" s="87"/>
      <c r="Q175" s="87"/>
      <c r="R175" s="88"/>
      <c r="S175" t="str">
        <f t="shared" si="8"/>
        <v/>
      </c>
      <c r="T175" t="str">
        <f t="shared" si="9"/>
        <v/>
      </c>
    </row>
    <row r="176" spans="1:20" ht="13.5" customHeight="1" x14ac:dyDescent="0.15">
      <c r="A176" s="190" t="s">
        <v>56</v>
      </c>
      <c r="B176" s="191"/>
      <c r="C176" s="208" t="s">
        <v>28</v>
      </c>
      <c r="D176" s="163" t="s">
        <v>29</v>
      </c>
      <c r="E176" s="109"/>
      <c r="F176" s="168" t="s">
        <v>30</v>
      </c>
      <c r="G176" s="109"/>
      <c r="H176" s="168" t="s">
        <v>32</v>
      </c>
      <c r="I176" s="109"/>
      <c r="J176" s="168" t="s">
        <v>33</v>
      </c>
      <c r="K176" s="109"/>
      <c r="L176" s="112" t="str">
        <f>"令和"&amp;非表示!$B$3&amp;"年度"</f>
        <v>令和7年度</v>
      </c>
      <c r="M176" s="113" t="str">
        <f>"令和"&amp;非表示!$B$3&amp;"年"</f>
        <v>令和7年</v>
      </c>
      <c r="N176" s="114" t="str">
        <f>"令和"&amp;非表示!$B$3&amp;"年"</f>
        <v>令和7年</v>
      </c>
      <c r="O176" s="173" t="s">
        <v>34</v>
      </c>
      <c r="P176" s="174"/>
      <c r="Q176" s="175"/>
      <c r="R176" s="176" t="s">
        <v>35</v>
      </c>
    </row>
    <row r="177" spans="1:20" ht="13.5" customHeight="1" thickBot="1" x14ac:dyDescent="0.2">
      <c r="A177" s="192"/>
      <c r="B177" s="193"/>
      <c r="C177" s="209"/>
      <c r="D177" s="164"/>
      <c r="E177" s="111"/>
      <c r="F177" s="110"/>
      <c r="G177" s="111"/>
      <c r="H177" s="110"/>
      <c r="I177" s="111"/>
      <c r="J177" s="110"/>
      <c r="K177" s="111"/>
      <c r="L177" s="115" t="s">
        <v>36</v>
      </c>
      <c r="M177" s="116"/>
      <c r="N177" s="117"/>
      <c r="O177" s="11" t="s">
        <v>37</v>
      </c>
      <c r="P177" s="11" t="s">
        <v>14</v>
      </c>
      <c r="Q177" s="11" t="s">
        <v>15</v>
      </c>
      <c r="R177" s="177"/>
    </row>
    <row r="178" spans="1:20" x14ac:dyDescent="0.15">
      <c r="A178" s="182" t="s">
        <v>57</v>
      </c>
      <c r="B178" s="183"/>
      <c r="C178" s="59" t="s">
        <v>52</v>
      </c>
      <c r="D178" s="315"/>
      <c r="E178" s="316"/>
      <c r="F178" s="316"/>
      <c r="G178" s="316"/>
      <c r="H178" s="317"/>
      <c r="I178" s="318"/>
      <c r="J178" s="317"/>
      <c r="K178" s="318"/>
      <c r="L178" s="319"/>
      <c r="M178" s="320"/>
      <c r="N178" s="321"/>
      <c r="O178" s="89"/>
      <c r="P178" s="89"/>
      <c r="Q178" s="89"/>
      <c r="R178" s="90"/>
      <c r="S178" t="str">
        <f t="shared" ref="S178:S181" si="10">IF(D178="","",$D$145)</f>
        <v/>
      </c>
      <c r="T178" t="str">
        <f t="shared" si="9"/>
        <v/>
      </c>
    </row>
    <row r="179" spans="1:20" ht="13.5" customHeight="1" x14ac:dyDescent="0.15">
      <c r="A179" s="184"/>
      <c r="B179" s="185"/>
      <c r="C179" s="59" t="s">
        <v>53</v>
      </c>
      <c r="D179" s="315"/>
      <c r="E179" s="316"/>
      <c r="F179" s="316"/>
      <c r="G179" s="316"/>
      <c r="H179" s="317"/>
      <c r="I179" s="318"/>
      <c r="J179" s="317"/>
      <c r="K179" s="318"/>
      <c r="L179" s="319"/>
      <c r="M179" s="320"/>
      <c r="N179" s="321"/>
      <c r="O179" s="91"/>
      <c r="P179" s="91"/>
      <c r="Q179" s="91"/>
      <c r="R179" s="92"/>
      <c r="S179" t="str">
        <f t="shared" si="10"/>
        <v/>
      </c>
      <c r="T179" t="str">
        <f t="shared" si="9"/>
        <v/>
      </c>
    </row>
    <row r="180" spans="1:20" x14ac:dyDescent="0.15">
      <c r="A180" s="184"/>
      <c r="B180" s="185"/>
      <c r="C180" s="59" t="s">
        <v>54</v>
      </c>
      <c r="D180" s="315"/>
      <c r="E180" s="316"/>
      <c r="F180" s="316"/>
      <c r="G180" s="316"/>
      <c r="H180" s="317"/>
      <c r="I180" s="318"/>
      <c r="J180" s="317"/>
      <c r="K180" s="318"/>
      <c r="L180" s="319"/>
      <c r="M180" s="320"/>
      <c r="N180" s="321"/>
      <c r="O180" s="91"/>
      <c r="P180" s="91"/>
      <c r="Q180" s="91"/>
      <c r="R180" s="92"/>
      <c r="S180" t="str">
        <f t="shared" si="10"/>
        <v/>
      </c>
      <c r="T180" t="str">
        <f t="shared" si="9"/>
        <v/>
      </c>
    </row>
    <row r="181" spans="1:20" ht="14.25" thickBot="1" x14ac:dyDescent="0.2">
      <c r="A181" s="1"/>
      <c r="B181" s="21"/>
      <c r="C181" s="60" t="s">
        <v>55</v>
      </c>
      <c r="D181" s="322"/>
      <c r="E181" s="323"/>
      <c r="F181" s="323"/>
      <c r="G181" s="323"/>
      <c r="H181" s="324"/>
      <c r="I181" s="325"/>
      <c r="J181" s="324"/>
      <c r="K181" s="325"/>
      <c r="L181" s="312"/>
      <c r="M181" s="313"/>
      <c r="N181" s="314"/>
      <c r="O181" s="93"/>
      <c r="P181" s="93"/>
      <c r="Q181" s="93"/>
      <c r="R181" s="94"/>
      <c r="S181" t="str">
        <f t="shared" si="10"/>
        <v/>
      </c>
      <c r="T181" t="str">
        <f t="shared" si="9"/>
        <v/>
      </c>
    </row>
    <row r="182" spans="1:20" x14ac:dyDescent="0.15">
      <c r="A182" s="1"/>
      <c r="B182" s="1"/>
      <c r="C182" s="1"/>
      <c r="D182" s="1"/>
      <c r="E182" s="1"/>
      <c r="F182" s="1"/>
      <c r="G182" s="1"/>
      <c r="H182" s="1"/>
      <c r="I182" s="1"/>
      <c r="J182" s="1"/>
      <c r="K182" s="1"/>
      <c r="L182" s="1"/>
      <c r="M182" s="1"/>
      <c r="N182" s="1"/>
      <c r="O182" s="1"/>
      <c r="P182" s="1"/>
      <c r="Q182" s="1"/>
      <c r="R182" s="1"/>
    </row>
    <row r="183" spans="1:20" x14ac:dyDescent="0.15">
      <c r="A183" s="1"/>
      <c r="B183" s="1"/>
      <c r="C183" s="1"/>
      <c r="D183" s="1"/>
      <c r="E183" s="1"/>
      <c r="F183" s="1"/>
      <c r="G183" s="1"/>
      <c r="H183" s="1"/>
      <c r="I183" s="1"/>
      <c r="J183" s="1"/>
      <c r="K183" s="1"/>
      <c r="L183" s="1"/>
      <c r="M183" s="1"/>
      <c r="N183" s="1"/>
      <c r="O183" s="1"/>
      <c r="P183" s="1"/>
      <c r="Q183" s="1"/>
      <c r="R183" s="1"/>
    </row>
    <row r="184" spans="1:20" ht="14.25" thickBot="1" x14ac:dyDescent="0.2">
      <c r="A184" s="1"/>
      <c r="B184" s="1"/>
      <c r="C184" s="1"/>
      <c r="D184" s="4"/>
      <c r="E184" s="4"/>
      <c r="F184" s="4"/>
      <c r="G184" s="4"/>
      <c r="H184" s="4"/>
      <c r="I184" s="4"/>
      <c r="J184" s="4"/>
      <c r="K184" s="4"/>
      <c r="L184" s="25"/>
      <c r="M184" s="25"/>
      <c r="N184" s="25"/>
      <c r="O184" s="1"/>
      <c r="P184" s="1"/>
      <c r="Q184" s="1"/>
      <c r="R184" s="1"/>
    </row>
    <row r="185" spans="1:20" ht="14.25" customHeight="1" thickBot="1" x14ac:dyDescent="0.2">
      <c r="A185" s="198" t="s">
        <v>58</v>
      </c>
      <c r="B185" s="199"/>
      <c r="C185" s="3" t="s">
        <v>13</v>
      </c>
      <c r="D185" s="44" t="str">
        <f>"令和"&amp;非表示!$B$3&amp;"年"</f>
        <v>令和7年</v>
      </c>
      <c r="E185" s="95"/>
      <c r="F185" s="42" t="s">
        <v>14</v>
      </c>
      <c r="G185" s="95"/>
      <c r="H185" s="43" t="s">
        <v>15</v>
      </c>
      <c r="I185" s="4"/>
      <c r="J185" s="4"/>
      <c r="K185" s="4"/>
      <c r="L185" s="4"/>
      <c r="M185" s="4"/>
      <c r="N185" s="4"/>
      <c r="O185" s="1"/>
      <c r="P185" s="1"/>
      <c r="Q185" s="1"/>
      <c r="R185" s="1"/>
    </row>
    <row r="186" spans="1:20" ht="14.25" customHeight="1" thickBot="1" x14ac:dyDescent="0.2">
      <c r="A186" s="200"/>
      <c r="B186" s="201"/>
      <c r="C186" s="5" t="s">
        <v>16</v>
      </c>
      <c r="D186" s="359"/>
      <c r="E186" s="360"/>
      <c r="F186" s="360"/>
      <c r="G186" s="360"/>
      <c r="H186" s="361"/>
      <c r="I186" s="1"/>
      <c r="J186" s="1"/>
      <c r="K186" s="1"/>
      <c r="L186" s="1"/>
      <c r="M186" s="1"/>
      <c r="N186" s="1"/>
      <c r="O186" s="1"/>
      <c r="P186" s="1"/>
      <c r="Q186" s="1"/>
      <c r="R186" s="1"/>
    </row>
    <row r="187" spans="1:20" ht="14.25" customHeight="1" thickBot="1" x14ac:dyDescent="0.2">
      <c r="A187" s="200"/>
      <c r="B187" s="201"/>
      <c r="C187" s="5" t="s">
        <v>18</v>
      </c>
      <c r="D187" s="359"/>
      <c r="E187" s="360"/>
      <c r="F187" s="360"/>
      <c r="G187" s="205" t="s">
        <v>19</v>
      </c>
      <c r="H187" s="206"/>
      <c r="I187" s="6"/>
      <c r="J187" s="1"/>
      <c r="K187" s="1"/>
      <c r="L187" s="1"/>
      <c r="M187" s="1"/>
      <c r="N187" s="1"/>
      <c r="O187" s="1"/>
      <c r="P187" s="1"/>
      <c r="Q187" s="1"/>
      <c r="R187" s="1"/>
    </row>
    <row r="188" spans="1:20" ht="14.25" customHeight="1" thickBot="1" x14ac:dyDescent="0.2">
      <c r="A188" s="202"/>
      <c r="B188" s="203"/>
      <c r="C188" s="5" t="s">
        <v>59</v>
      </c>
      <c r="D188" s="359"/>
      <c r="E188" s="360"/>
      <c r="F188" s="360"/>
      <c r="G188" s="360"/>
      <c r="H188" s="360"/>
      <c r="I188" s="360"/>
      <c r="J188" s="205" t="s">
        <v>21</v>
      </c>
      <c r="K188" s="206"/>
      <c r="L188" s="1"/>
      <c r="M188" s="1"/>
      <c r="N188" s="1"/>
      <c r="O188" s="1"/>
      <c r="P188" s="1"/>
      <c r="Q188" s="1"/>
      <c r="R188" s="1"/>
    </row>
    <row r="189" spans="1:20" ht="14.25" customHeight="1" thickBot="1" x14ac:dyDescent="0.2">
      <c r="A189" s="1"/>
      <c r="B189" s="39"/>
      <c r="C189" s="3" t="s">
        <v>22</v>
      </c>
      <c r="D189" s="359"/>
      <c r="E189" s="360"/>
      <c r="F189" s="360"/>
      <c r="G189" s="360"/>
      <c r="H189" s="360"/>
      <c r="I189" s="361"/>
      <c r="J189" s="6" t="s">
        <v>23</v>
      </c>
      <c r="K189" s="4"/>
      <c r="L189" s="1"/>
      <c r="M189" s="1"/>
      <c r="N189" s="1"/>
      <c r="O189" s="1"/>
      <c r="P189" s="1"/>
      <c r="Q189" s="1"/>
      <c r="R189" s="1"/>
    </row>
    <row r="190" spans="1:20" ht="14.25" thickBot="1" x14ac:dyDescent="0.2">
      <c r="A190" s="1"/>
      <c r="B190" s="1"/>
      <c r="C190" s="3" t="s">
        <v>24</v>
      </c>
      <c r="D190" s="96"/>
      <c r="E190" s="9" t="s">
        <v>25</v>
      </c>
      <c r="F190" s="97"/>
      <c r="G190" s="207"/>
      <c r="H190" s="194"/>
      <c r="I190" s="1"/>
      <c r="J190" s="1"/>
      <c r="K190" s="1"/>
      <c r="L190" s="1"/>
      <c r="M190" s="1"/>
      <c r="N190" s="1"/>
      <c r="O190" s="1"/>
      <c r="P190" s="1"/>
      <c r="Q190" s="1"/>
      <c r="R190" s="1"/>
    </row>
    <row r="191" spans="1:20" ht="14.25" thickBot="1" x14ac:dyDescent="0.2">
      <c r="A191" s="1"/>
      <c r="B191" s="1"/>
      <c r="C191" s="5" t="s">
        <v>26</v>
      </c>
      <c r="D191" s="359"/>
      <c r="E191" s="360"/>
      <c r="F191" s="360"/>
      <c r="G191" s="360"/>
      <c r="H191" s="360"/>
      <c r="I191" s="360"/>
      <c r="J191" s="360"/>
      <c r="K191" s="360"/>
      <c r="L191" s="361"/>
      <c r="M191" s="1"/>
      <c r="N191" s="1"/>
      <c r="O191" s="1"/>
      <c r="P191" s="1"/>
      <c r="Q191" s="1"/>
      <c r="R191" s="1"/>
    </row>
    <row r="192" spans="1:20" ht="14.25" thickBot="1" x14ac:dyDescent="0.2">
      <c r="A192" s="1"/>
      <c r="B192" s="1"/>
      <c r="C192" s="5" t="s">
        <v>27</v>
      </c>
      <c r="D192" s="106"/>
      <c r="E192" s="7" t="s">
        <v>25</v>
      </c>
      <c r="F192" s="106"/>
      <c r="G192" s="7" t="s">
        <v>25</v>
      </c>
      <c r="H192" s="107"/>
      <c r="I192" s="1"/>
      <c r="J192" s="1"/>
      <c r="K192" s="1"/>
      <c r="L192" s="1"/>
      <c r="M192" s="1"/>
      <c r="N192" s="1"/>
      <c r="O192" s="1"/>
      <c r="P192" s="1"/>
      <c r="Q192" s="1"/>
      <c r="R192" s="1"/>
    </row>
    <row r="193" spans="1:20" x14ac:dyDescent="0.15">
      <c r="A193" s="1"/>
      <c r="B193" s="1"/>
      <c r="C193" s="66" t="s">
        <v>28</v>
      </c>
      <c r="D193" s="174" t="s">
        <v>29</v>
      </c>
      <c r="E193" s="175"/>
      <c r="F193" s="173" t="s">
        <v>30</v>
      </c>
      <c r="G193" s="204"/>
      <c r="H193" s="9"/>
      <c r="I193" s="9"/>
      <c r="J193" s="9"/>
      <c r="K193" s="9"/>
      <c r="L193" s="1"/>
      <c r="M193" s="1"/>
      <c r="N193" s="1"/>
      <c r="O193" s="1"/>
      <c r="P193" s="1"/>
      <c r="Q193" s="1"/>
      <c r="R193" s="1"/>
    </row>
    <row r="194" spans="1:20" ht="13.5" customHeight="1" thickBot="1" x14ac:dyDescent="0.2">
      <c r="A194" s="1"/>
      <c r="B194" s="1"/>
      <c r="C194" s="10" t="s">
        <v>31</v>
      </c>
      <c r="D194" s="354"/>
      <c r="E194" s="362"/>
      <c r="F194" s="362"/>
      <c r="G194" s="355"/>
      <c r="H194" s="68"/>
      <c r="I194" s="4"/>
      <c r="J194" s="4"/>
      <c r="K194" s="4"/>
      <c r="L194" s="4"/>
      <c r="M194" s="4"/>
      <c r="N194" s="4"/>
      <c r="O194" s="1"/>
      <c r="P194" s="1"/>
      <c r="Q194" s="1"/>
      <c r="R194" s="1"/>
    </row>
    <row r="195" spans="1:20" ht="13.5" customHeight="1" x14ac:dyDescent="0.15">
      <c r="A195" s="1"/>
      <c r="B195" s="1"/>
      <c r="C195" s="10" t="s">
        <v>60</v>
      </c>
      <c r="D195" s="350"/>
      <c r="E195" s="351"/>
      <c r="F195" s="351"/>
      <c r="G195" s="352"/>
      <c r="H195" s="212" t="s">
        <v>36</v>
      </c>
      <c r="I195" s="213"/>
      <c r="J195" s="214"/>
      <c r="K195" s="4"/>
      <c r="L195" s="4"/>
      <c r="M195" s="4"/>
      <c r="N195" s="4"/>
      <c r="O195" s="1"/>
      <c r="P195" s="1"/>
      <c r="Q195" s="1"/>
      <c r="R195" s="1"/>
    </row>
    <row r="196" spans="1:20" x14ac:dyDescent="0.15">
      <c r="A196" s="1"/>
      <c r="B196" s="1"/>
      <c r="C196" s="10" t="s">
        <v>61</v>
      </c>
      <c r="D196" s="353"/>
      <c r="E196" s="354"/>
      <c r="F196" s="355"/>
      <c r="G196" s="354"/>
      <c r="H196" s="356"/>
      <c r="I196" s="357"/>
      <c r="J196" s="358"/>
      <c r="K196" s="4"/>
      <c r="L196" s="4"/>
      <c r="M196" s="4"/>
      <c r="N196" s="4"/>
      <c r="O196" s="1"/>
      <c r="P196" s="1"/>
      <c r="Q196" s="1"/>
      <c r="R196" s="1"/>
    </row>
    <row r="197" spans="1:20" ht="14.25" thickBot="1" x14ac:dyDescent="0.2">
      <c r="A197" s="1"/>
      <c r="B197" s="1"/>
      <c r="C197" s="67" t="s">
        <v>62</v>
      </c>
      <c r="D197" s="344"/>
      <c r="E197" s="345"/>
      <c r="F197" s="346"/>
      <c r="G197" s="345"/>
      <c r="H197" s="347"/>
      <c r="I197" s="348"/>
      <c r="J197" s="349"/>
      <c r="K197" s="4"/>
      <c r="L197" s="4"/>
      <c r="M197" s="4"/>
      <c r="N197" s="4"/>
      <c r="O197" s="1"/>
      <c r="P197" s="1"/>
      <c r="Q197" s="1"/>
      <c r="R197" s="1"/>
    </row>
    <row r="198" spans="1:20" ht="13.5" customHeight="1" x14ac:dyDescent="0.15">
      <c r="A198" s="190" t="s">
        <v>50</v>
      </c>
      <c r="B198" s="191"/>
      <c r="C198" s="218" t="s">
        <v>28</v>
      </c>
      <c r="D198" s="210" t="s">
        <v>29</v>
      </c>
      <c r="E198" s="140"/>
      <c r="F198" s="108" t="s">
        <v>30</v>
      </c>
      <c r="G198" s="140"/>
      <c r="H198" s="108" t="s">
        <v>32</v>
      </c>
      <c r="I198" s="140"/>
      <c r="J198" s="108" t="s">
        <v>33</v>
      </c>
      <c r="K198" s="109"/>
      <c r="L198" s="112" t="str">
        <f>"令和"&amp;非表示!$B$3&amp;"年度"</f>
        <v>令和7年度</v>
      </c>
      <c r="M198" s="113" t="str">
        <f>"令和"&amp;非表示!$B$3&amp;"年"</f>
        <v>令和7年</v>
      </c>
      <c r="N198" s="114" t="str">
        <f>"令和"&amp;非表示!$B$3&amp;"年"</f>
        <v>令和7年</v>
      </c>
      <c r="O198" s="173" t="s">
        <v>34</v>
      </c>
      <c r="P198" s="174"/>
      <c r="Q198" s="175"/>
      <c r="R198" s="176" t="s">
        <v>35</v>
      </c>
    </row>
    <row r="199" spans="1:20" ht="13.5" customHeight="1" thickBot="1" x14ac:dyDescent="0.2">
      <c r="A199" s="192"/>
      <c r="B199" s="193"/>
      <c r="C199" s="197"/>
      <c r="D199" s="164"/>
      <c r="E199" s="111"/>
      <c r="F199" s="110"/>
      <c r="G199" s="111"/>
      <c r="H199" s="110"/>
      <c r="I199" s="111"/>
      <c r="J199" s="110"/>
      <c r="K199" s="111"/>
      <c r="L199" s="115" t="s">
        <v>36</v>
      </c>
      <c r="M199" s="116"/>
      <c r="N199" s="117"/>
      <c r="O199" s="11" t="s">
        <v>37</v>
      </c>
      <c r="P199" s="11" t="s">
        <v>14</v>
      </c>
      <c r="Q199" s="11" t="s">
        <v>15</v>
      </c>
      <c r="R199" s="177"/>
    </row>
    <row r="200" spans="1:20" x14ac:dyDescent="0.15">
      <c r="A200" s="182" t="s">
        <v>51</v>
      </c>
      <c r="B200" s="183"/>
      <c r="C200" s="180" t="s">
        <v>52</v>
      </c>
      <c r="D200" s="337"/>
      <c r="E200" s="338"/>
      <c r="F200" s="339"/>
      <c r="G200" s="338"/>
      <c r="H200" s="339"/>
      <c r="I200" s="338"/>
      <c r="J200" s="339"/>
      <c r="K200" s="338"/>
      <c r="L200" s="340"/>
      <c r="M200" s="341"/>
      <c r="N200" s="342"/>
      <c r="O200" s="83"/>
      <c r="P200" s="83"/>
      <c r="Q200" s="83"/>
      <c r="R200" s="84"/>
      <c r="S200" s="73" t="str">
        <f>IF(D200="","",$D$187)</f>
        <v/>
      </c>
      <c r="T200" s="73" t="str">
        <f>IF(D200="","",$D$188)</f>
        <v/>
      </c>
    </row>
    <row r="201" spans="1:20" ht="13.5" customHeight="1" x14ac:dyDescent="0.15">
      <c r="A201" s="184"/>
      <c r="B201" s="185"/>
      <c r="C201" s="181"/>
      <c r="D201" s="343"/>
      <c r="E201" s="333"/>
      <c r="F201" s="332"/>
      <c r="G201" s="333"/>
      <c r="H201" s="332"/>
      <c r="I201" s="333"/>
      <c r="J201" s="332"/>
      <c r="K201" s="333"/>
      <c r="L201" s="334"/>
      <c r="M201" s="335"/>
      <c r="N201" s="336"/>
      <c r="O201" s="85"/>
      <c r="P201" s="85"/>
      <c r="Q201" s="85"/>
      <c r="R201" s="86"/>
      <c r="S201" s="73" t="str">
        <f t="shared" ref="S201:S213" si="11">IF(D201="","",$D$187)</f>
        <v/>
      </c>
      <c r="T201" s="73" t="str">
        <f t="shared" ref="T201:T213" si="12">IF(D201="","",$D$188)</f>
        <v/>
      </c>
    </row>
    <row r="202" spans="1:20" x14ac:dyDescent="0.15">
      <c r="A202" s="184"/>
      <c r="B202" s="185"/>
      <c r="C202" s="180" t="s">
        <v>53</v>
      </c>
      <c r="D202" s="337"/>
      <c r="E202" s="338"/>
      <c r="F202" s="339"/>
      <c r="G202" s="338"/>
      <c r="H202" s="339"/>
      <c r="I202" s="338"/>
      <c r="J202" s="339"/>
      <c r="K202" s="338"/>
      <c r="L202" s="340"/>
      <c r="M202" s="341"/>
      <c r="N202" s="342"/>
      <c r="O202" s="83"/>
      <c r="P202" s="83"/>
      <c r="Q202" s="83"/>
      <c r="R202" s="84"/>
      <c r="S202" s="73" t="str">
        <f t="shared" si="11"/>
        <v/>
      </c>
      <c r="T202" s="73" t="str">
        <f t="shared" si="12"/>
        <v/>
      </c>
    </row>
    <row r="203" spans="1:20" x14ac:dyDescent="0.15">
      <c r="A203" s="37"/>
      <c r="B203" s="38"/>
      <c r="C203" s="181"/>
      <c r="D203" s="343"/>
      <c r="E203" s="333"/>
      <c r="F203" s="332"/>
      <c r="G203" s="333"/>
      <c r="H203" s="332"/>
      <c r="I203" s="333"/>
      <c r="J203" s="332"/>
      <c r="K203" s="333"/>
      <c r="L203" s="334"/>
      <c r="M203" s="335"/>
      <c r="N203" s="336"/>
      <c r="O203" s="85"/>
      <c r="P203" s="85"/>
      <c r="Q203" s="85"/>
      <c r="R203" s="86"/>
      <c r="S203" s="73" t="str">
        <f t="shared" si="11"/>
        <v/>
      </c>
      <c r="T203" s="73" t="str">
        <f t="shared" si="12"/>
        <v/>
      </c>
    </row>
    <row r="204" spans="1:20" x14ac:dyDescent="0.15">
      <c r="A204" s="1"/>
      <c r="B204" s="21"/>
      <c r="C204" s="180" t="s">
        <v>54</v>
      </c>
      <c r="D204" s="337"/>
      <c r="E204" s="338"/>
      <c r="F204" s="339"/>
      <c r="G204" s="338"/>
      <c r="H204" s="339"/>
      <c r="I204" s="338"/>
      <c r="J204" s="339"/>
      <c r="K204" s="338"/>
      <c r="L204" s="340"/>
      <c r="M204" s="341"/>
      <c r="N204" s="342"/>
      <c r="O204" s="83"/>
      <c r="P204" s="83"/>
      <c r="Q204" s="83"/>
      <c r="R204" s="84"/>
      <c r="S204" s="73" t="str">
        <f t="shared" si="11"/>
        <v/>
      </c>
      <c r="T204" s="73" t="str">
        <f t="shared" si="12"/>
        <v/>
      </c>
    </row>
    <row r="205" spans="1:20" x14ac:dyDescent="0.15">
      <c r="A205" s="1"/>
      <c r="B205" s="21"/>
      <c r="C205" s="181"/>
      <c r="D205" s="343"/>
      <c r="E205" s="333"/>
      <c r="F205" s="332"/>
      <c r="G205" s="333"/>
      <c r="H205" s="332"/>
      <c r="I205" s="333"/>
      <c r="J205" s="332"/>
      <c r="K205" s="333"/>
      <c r="L205" s="334"/>
      <c r="M205" s="335"/>
      <c r="N205" s="336"/>
      <c r="O205" s="85"/>
      <c r="P205" s="85"/>
      <c r="Q205" s="85"/>
      <c r="R205" s="86"/>
      <c r="S205" s="73" t="str">
        <f t="shared" si="11"/>
        <v/>
      </c>
      <c r="T205" s="73" t="str">
        <f t="shared" si="12"/>
        <v/>
      </c>
    </row>
    <row r="206" spans="1:20" x14ac:dyDescent="0.15">
      <c r="A206" s="178"/>
      <c r="B206" s="179"/>
      <c r="C206" s="180" t="s">
        <v>55</v>
      </c>
      <c r="D206" s="337"/>
      <c r="E206" s="338"/>
      <c r="F206" s="339"/>
      <c r="G206" s="338"/>
      <c r="H206" s="339"/>
      <c r="I206" s="338"/>
      <c r="J206" s="339"/>
      <c r="K206" s="338"/>
      <c r="L206" s="340"/>
      <c r="M206" s="341"/>
      <c r="N206" s="342"/>
      <c r="O206" s="83"/>
      <c r="P206" s="83"/>
      <c r="Q206" s="83"/>
      <c r="R206" s="84"/>
      <c r="S206" s="73" t="str">
        <f t="shared" si="11"/>
        <v/>
      </c>
      <c r="T206" s="73" t="str">
        <f t="shared" si="12"/>
        <v/>
      </c>
    </row>
    <row r="207" spans="1:20" ht="14.25" thickBot="1" x14ac:dyDescent="0.2">
      <c r="A207" s="194"/>
      <c r="B207" s="195"/>
      <c r="C207" s="186"/>
      <c r="D207" s="326"/>
      <c r="E207" s="327"/>
      <c r="F207" s="328"/>
      <c r="G207" s="327"/>
      <c r="H207" s="328"/>
      <c r="I207" s="327"/>
      <c r="J207" s="328"/>
      <c r="K207" s="327"/>
      <c r="L207" s="329"/>
      <c r="M207" s="330"/>
      <c r="N207" s="331"/>
      <c r="O207" s="87"/>
      <c r="P207" s="87"/>
      <c r="Q207" s="87"/>
      <c r="R207" s="88"/>
      <c r="S207" s="73" t="str">
        <f t="shared" si="11"/>
        <v/>
      </c>
      <c r="T207" s="73" t="str">
        <f t="shared" si="12"/>
        <v/>
      </c>
    </row>
    <row r="208" spans="1:20" ht="13.5" customHeight="1" x14ac:dyDescent="0.15">
      <c r="A208" s="190" t="s">
        <v>56</v>
      </c>
      <c r="B208" s="191"/>
      <c r="C208" s="196" t="s">
        <v>28</v>
      </c>
      <c r="D208" s="163" t="s">
        <v>29</v>
      </c>
      <c r="E208" s="109"/>
      <c r="F208" s="168" t="s">
        <v>30</v>
      </c>
      <c r="G208" s="109"/>
      <c r="H208" s="168" t="s">
        <v>32</v>
      </c>
      <c r="I208" s="109"/>
      <c r="J208" s="168" t="s">
        <v>33</v>
      </c>
      <c r="K208" s="109"/>
      <c r="L208" s="112" t="str">
        <f>"令和"&amp;非表示!$B$3&amp;"年度"</f>
        <v>令和7年度</v>
      </c>
      <c r="M208" s="113" t="str">
        <f>"令和"&amp;非表示!$B$3&amp;"年"</f>
        <v>令和7年</v>
      </c>
      <c r="N208" s="114" t="str">
        <f>"令和"&amp;非表示!$B$3&amp;"年"</f>
        <v>令和7年</v>
      </c>
      <c r="O208" s="173" t="s">
        <v>34</v>
      </c>
      <c r="P208" s="174"/>
      <c r="Q208" s="175"/>
      <c r="R208" s="176" t="s">
        <v>35</v>
      </c>
      <c r="S208" s="73"/>
      <c r="T208" s="73"/>
    </row>
    <row r="209" spans="1:20" ht="13.5" customHeight="1" thickBot="1" x14ac:dyDescent="0.2">
      <c r="A209" s="192"/>
      <c r="B209" s="193"/>
      <c r="C209" s="197"/>
      <c r="D209" s="164"/>
      <c r="E209" s="111"/>
      <c r="F209" s="110"/>
      <c r="G209" s="111"/>
      <c r="H209" s="110"/>
      <c r="I209" s="111"/>
      <c r="J209" s="110"/>
      <c r="K209" s="111"/>
      <c r="L209" s="115" t="s">
        <v>36</v>
      </c>
      <c r="M209" s="116"/>
      <c r="N209" s="117"/>
      <c r="O209" s="11" t="s">
        <v>37</v>
      </c>
      <c r="P209" s="11" t="s">
        <v>14</v>
      </c>
      <c r="Q209" s="11" t="s">
        <v>15</v>
      </c>
      <c r="R209" s="177"/>
      <c r="S209" s="73"/>
      <c r="T209" s="73"/>
    </row>
    <row r="210" spans="1:20" x14ac:dyDescent="0.15">
      <c r="A210" s="182" t="s">
        <v>57</v>
      </c>
      <c r="B210" s="183"/>
      <c r="C210" s="20" t="s">
        <v>52</v>
      </c>
      <c r="D210" s="315"/>
      <c r="E210" s="316"/>
      <c r="F210" s="316"/>
      <c r="G210" s="316"/>
      <c r="H210" s="317"/>
      <c r="I210" s="318"/>
      <c r="J210" s="317"/>
      <c r="K210" s="318"/>
      <c r="L210" s="319"/>
      <c r="M210" s="320"/>
      <c r="N210" s="321"/>
      <c r="O210" s="89"/>
      <c r="P210" s="89"/>
      <c r="Q210" s="89"/>
      <c r="R210" s="90"/>
      <c r="S210" s="73" t="str">
        <f t="shared" si="11"/>
        <v/>
      </c>
      <c r="T210" s="73" t="str">
        <f t="shared" si="12"/>
        <v/>
      </c>
    </row>
    <row r="211" spans="1:20" x14ac:dyDescent="0.15">
      <c r="A211" s="184"/>
      <c r="B211" s="185"/>
      <c r="C211" s="20" t="s">
        <v>53</v>
      </c>
      <c r="D211" s="315"/>
      <c r="E211" s="316"/>
      <c r="F211" s="316"/>
      <c r="G211" s="316"/>
      <c r="H211" s="317"/>
      <c r="I211" s="318"/>
      <c r="J211" s="317"/>
      <c r="K211" s="318"/>
      <c r="L211" s="319"/>
      <c r="M211" s="320"/>
      <c r="N211" s="321"/>
      <c r="O211" s="91"/>
      <c r="P211" s="91"/>
      <c r="Q211" s="91"/>
      <c r="R211" s="92"/>
      <c r="S211" s="73" t="str">
        <f t="shared" si="11"/>
        <v/>
      </c>
      <c r="T211" s="73" t="str">
        <f t="shared" si="12"/>
        <v/>
      </c>
    </row>
    <row r="212" spans="1:20" x14ac:dyDescent="0.15">
      <c r="A212" s="1"/>
      <c r="B212" s="21"/>
      <c r="C212" s="20" t="s">
        <v>54</v>
      </c>
      <c r="D212" s="315"/>
      <c r="E212" s="316"/>
      <c r="F212" s="316"/>
      <c r="G212" s="316"/>
      <c r="H212" s="317"/>
      <c r="I212" s="318"/>
      <c r="J212" s="317"/>
      <c r="K212" s="318"/>
      <c r="L212" s="319"/>
      <c r="M212" s="320"/>
      <c r="N212" s="321"/>
      <c r="O212" s="91"/>
      <c r="P212" s="91"/>
      <c r="Q212" s="91"/>
      <c r="R212" s="92"/>
      <c r="S212" s="73" t="str">
        <f t="shared" si="11"/>
        <v/>
      </c>
      <c r="T212" s="73" t="str">
        <f t="shared" si="12"/>
        <v/>
      </c>
    </row>
    <row r="213" spans="1:20" ht="14.25" thickBot="1" x14ac:dyDescent="0.2">
      <c r="A213" s="178"/>
      <c r="B213" s="179"/>
      <c r="C213" s="17" t="s">
        <v>55</v>
      </c>
      <c r="D213" s="322"/>
      <c r="E213" s="323"/>
      <c r="F213" s="323"/>
      <c r="G213" s="323"/>
      <c r="H213" s="324"/>
      <c r="I213" s="325"/>
      <c r="J213" s="324"/>
      <c r="K213" s="325"/>
      <c r="L213" s="312"/>
      <c r="M213" s="313"/>
      <c r="N213" s="314"/>
      <c r="O213" s="93"/>
      <c r="P213" s="93"/>
      <c r="Q213" s="93"/>
      <c r="R213" s="94"/>
      <c r="S213" s="73" t="str">
        <f t="shared" si="11"/>
        <v/>
      </c>
      <c r="T213" s="73" t="str">
        <f t="shared" si="12"/>
        <v/>
      </c>
    </row>
    <row r="214" spans="1:20" x14ac:dyDescent="0.15">
      <c r="A214" s="1"/>
      <c r="B214" s="1"/>
      <c r="C214" s="1"/>
      <c r="D214" s="4"/>
      <c r="E214" s="4"/>
      <c r="F214" s="4"/>
      <c r="G214" s="4"/>
      <c r="H214" s="4"/>
      <c r="I214" s="4"/>
      <c r="J214" s="4"/>
      <c r="K214" s="4"/>
      <c r="L214" s="4"/>
      <c r="M214" s="4"/>
      <c r="N214" s="4"/>
      <c r="O214" s="1"/>
      <c r="P214" s="1"/>
      <c r="Q214" s="1"/>
      <c r="R214" s="1"/>
    </row>
    <row r="216" spans="1:20" ht="14.25" thickBot="1" x14ac:dyDescent="0.2">
      <c r="A216" s="1"/>
      <c r="B216" s="1"/>
      <c r="C216" s="1"/>
      <c r="D216" s="4"/>
      <c r="E216" s="4"/>
      <c r="F216" s="4"/>
      <c r="G216" s="4"/>
      <c r="H216" s="4"/>
      <c r="I216" s="4"/>
      <c r="J216" s="4"/>
      <c r="K216" s="4"/>
      <c r="L216" s="25"/>
      <c r="M216" s="25"/>
      <c r="N216" s="25"/>
      <c r="O216" s="1"/>
      <c r="P216" s="1"/>
      <c r="Q216" s="1"/>
      <c r="R216" s="1"/>
    </row>
    <row r="217" spans="1:20" ht="14.25" customHeight="1" thickBot="1" x14ac:dyDescent="0.2">
      <c r="A217" s="198" t="s">
        <v>63</v>
      </c>
      <c r="B217" s="199"/>
      <c r="C217" s="3" t="s">
        <v>13</v>
      </c>
      <c r="D217" s="44" t="str">
        <f>"令和"&amp;非表示!$B$3&amp;"年"</f>
        <v>令和7年</v>
      </c>
      <c r="E217" s="95"/>
      <c r="F217" s="42" t="s">
        <v>14</v>
      </c>
      <c r="G217" s="95"/>
      <c r="H217" s="43" t="s">
        <v>15</v>
      </c>
      <c r="I217" s="4"/>
      <c r="J217" s="4"/>
      <c r="K217" s="4"/>
      <c r="L217" s="4"/>
      <c r="M217" s="4"/>
      <c r="N217" s="4"/>
      <c r="O217" s="1"/>
      <c r="P217" s="1"/>
      <c r="Q217" s="1"/>
      <c r="R217" s="1"/>
    </row>
    <row r="218" spans="1:20" ht="14.25" customHeight="1" thickBot="1" x14ac:dyDescent="0.2">
      <c r="A218" s="200"/>
      <c r="B218" s="201"/>
      <c r="C218" s="5" t="s">
        <v>16</v>
      </c>
      <c r="D218" s="359"/>
      <c r="E218" s="360"/>
      <c r="F218" s="360"/>
      <c r="G218" s="360"/>
      <c r="H218" s="361"/>
      <c r="I218" s="1"/>
      <c r="J218" s="1"/>
      <c r="K218" s="1"/>
      <c r="L218" s="1"/>
      <c r="M218" s="1"/>
      <c r="N218" s="1"/>
      <c r="O218" s="1"/>
      <c r="P218" s="1"/>
      <c r="Q218" s="1"/>
      <c r="R218" s="1"/>
    </row>
    <row r="219" spans="1:20" ht="14.25" customHeight="1" thickBot="1" x14ac:dyDescent="0.2">
      <c r="A219" s="200"/>
      <c r="B219" s="201"/>
      <c r="C219" s="5" t="s">
        <v>18</v>
      </c>
      <c r="D219" s="359"/>
      <c r="E219" s="360"/>
      <c r="F219" s="360"/>
      <c r="G219" s="205" t="s">
        <v>19</v>
      </c>
      <c r="H219" s="206"/>
      <c r="I219" s="6"/>
      <c r="J219" s="1"/>
      <c r="K219" s="1"/>
      <c r="L219" s="1"/>
      <c r="M219" s="1"/>
      <c r="N219" s="1"/>
      <c r="O219" s="1"/>
      <c r="P219" s="1"/>
      <c r="Q219" s="1"/>
      <c r="R219" s="1"/>
    </row>
    <row r="220" spans="1:20" ht="14.25" customHeight="1" thickBot="1" x14ac:dyDescent="0.2">
      <c r="A220" s="202"/>
      <c r="B220" s="203"/>
      <c r="C220" s="5" t="s">
        <v>59</v>
      </c>
      <c r="D220" s="359"/>
      <c r="E220" s="360"/>
      <c r="F220" s="360"/>
      <c r="G220" s="360"/>
      <c r="H220" s="360"/>
      <c r="I220" s="360"/>
      <c r="J220" s="205" t="s">
        <v>21</v>
      </c>
      <c r="K220" s="206"/>
      <c r="L220" s="1"/>
      <c r="M220" s="1"/>
      <c r="N220" s="1"/>
      <c r="O220" s="1"/>
      <c r="P220" s="1"/>
      <c r="Q220" s="1"/>
      <c r="R220" s="1"/>
    </row>
    <row r="221" spans="1:20" ht="14.25" customHeight="1" thickBot="1" x14ac:dyDescent="0.2">
      <c r="A221" s="1"/>
      <c r="B221" s="39"/>
      <c r="C221" s="3" t="s">
        <v>22</v>
      </c>
      <c r="D221" s="359"/>
      <c r="E221" s="360"/>
      <c r="F221" s="360"/>
      <c r="G221" s="360"/>
      <c r="H221" s="360"/>
      <c r="I221" s="361"/>
      <c r="J221" s="6" t="s">
        <v>23</v>
      </c>
      <c r="K221" s="4"/>
      <c r="L221" s="1"/>
      <c r="M221" s="1"/>
      <c r="N221" s="1"/>
      <c r="O221" s="1"/>
      <c r="P221" s="1"/>
      <c r="Q221" s="1"/>
      <c r="R221" s="1"/>
    </row>
    <row r="222" spans="1:20" ht="14.25" thickBot="1" x14ac:dyDescent="0.2">
      <c r="A222" s="1"/>
      <c r="B222" s="1"/>
      <c r="C222" s="3" t="s">
        <v>24</v>
      </c>
      <c r="D222" s="96"/>
      <c r="E222" s="9" t="s">
        <v>25</v>
      </c>
      <c r="F222" s="97"/>
      <c r="G222" s="207"/>
      <c r="H222" s="194"/>
      <c r="I222" s="1"/>
      <c r="J222" s="1"/>
      <c r="K222" s="1"/>
      <c r="L222" s="1"/>
      <c r="M222" s="1"/>
      <c r="N222" s="1"/>
      <c r="O222" s="1"/>
      <c r="P222" s="1"/>
      <c r="Q222" s="1"/>
      <c r="R222" s="1"/>
    </row>
    <row r="223" spans="1:20" ht="14.25" thickBot="1" x14ac:dyDescent="0.2">
      <c r="A223" s="1"/>
      <c r="B223" s="1"/>
      <c r="C223" s="5" t="s">
        <v>26</v>
      </c>
      <c r="D223" s="359"/>
      <c r="E223" s="360"/>
      <c r="F223" s="360"/>
      <c r="G223" s="360"/>
      <c r="H223" s="360"/>
      <c r="I223" s="360"/>
      <c r="J223" s="360"/>
      <c r="K223" s="360"/>
      <c r="L223" s="361"/>
      <c r="M223" s="1"/>
      <c r="N223" s="1"/>
      <c r="O223" s="1"/>
      <c r="P223" s="1"/>
      <c r="Q223" s="1"/>
      <c r="R223" s="1"/>
    </row>
    <row r="224" spans="1:20" ht="14.25" thickBot="1" x14ac:dyDescent="0.2">
      <c r="A224" s="1"/>
      <c r="B224" s="1"/>
      <c r="C224" s="5" t="s">
        <v>27</v>
      </c>
      <c r="D224" s="106"/>
      <c r="E224" s="7" t="s">
        <v>25</v>
      </c>
      <c r="F224" s="106"/>
      <c r="G224" s="7" t="s">
        <v>25</v>
      </c>
      <c r="H224" s="107"/>
      <c r="I224" s="1"/>
      <c r="J224" s="1"/>
      <c r="K224" s="1"/>
      <c r="L224" s="1"/>
      <c r="M224" s="1"/>
      <c r="N224" s="1"/>
      <c r="O224" s="1"/>
      <c r="P224" s="1"/>
      <c r="Q224" s="1"/>
      <c r="R224" s="1"/>
    </row>
    <row r="225" spans="1:20" x14ac:dyDescent="0.15">
      <c r="A225" s="1"/>
      <c r="B225" s="1"/>
      <c r="C225" s="66" t="s">
        <v>28</v>
      </c>
      <c r="D225" s="174" t="s">
        <v>29</v>
      </c>
      <c r="E225" s="175"/>
      <c r="F225" s="173" t="s">
        <v>30</v>
      </c>
      <c r="G225" s="204"/>
      <c r="H225" s="9"/>
      <c r="I225" s="9"/>
      <c r="J225" s="9"/>
      <c r="K225" s="9"/>
      <c r="L225" s="1"/>
      <c r="M225" s="1"/>
      <c r="N225" s="1"/>
      <c r="O225" s="1"/>
      <c r="P225" s="1"/>
      <c r="Q225" s="1"/>
      <c r="R225" s="1"/>
    </row>
    <row r="226" spans="1:20" ht="13.5" customHeight="1" thickBot="1" x14ac:dyDescent="0.2">
      <c r="A226" s="1"/>
      <c r="B226" s="1"/>
      <c r="C226" s="10" t="s">
        <v>31</v>
      </c>
      <c r="D226" s="354"/>
      <c r="E226" s="362"/>
      <c r="F226" s="362"/>
      <c r="G226" s="355"/>
      <c r="H226" s="68"/>
      <c r="I226" s="4"/>
      <c r="J226" s="4"/>
      <c r="K226" s="4"/>
      <c r="L226" s="4"/>
      <c r="M226" s="4"/>
      <c r="N226" s="4"/>
      <c r="O226" s="1"/>
      <c r="P226" s="1"/>
      <c r="Q226" s="1"/>
      <c r="R226" s="1"/>
    </row>
    <row r="227" spans="1:20" ht="13.5" customHeight="1" x14ac:dyDescent="0.15">
      <c r="A227" s="1"/>
      <c r="B227" s="1"/>
      <c r="C227" s="10" t="s">
        <v>60</v>
      </c>
      <c r="D227" s="350"/>
      <c r="E227" s="351"/>
      <c r="F227" s="351"/>
      <c r="G227" s="352"/>
      <c r="H227" s="212" t="s">
        <v>36</v>
      </c>
      <c r="I227" s="213"/>
      <c r="J227" s="214"/>
      <c r="K227" s="4"/>
      <c r="L227" s="4"/>
      <c r="M227" s="4"/>
      <c r="N227" s="4"/>
      <c r="O227" s="1"/>
      <c r="P227" s="1"/>
      <c r="Q227" s="1"/>
      <c r="R227" s="1"/>
    </row>
    <row r="228" spans="1:20" x14ac:dyDescent="0.15">
      <c r="A228" s="1"/>
      <c r="B228" s="1"/>
      <c r="C228" s="10" t="s">
        <v>61</v>
      </c>
      <c r="D228" s="353"/>
      <c r="E228" s="354"/>
      <c r="F228" s="355"/>
      <c r="G228" s="354"/>
      <c r="H228" s="356"/>
      <c r="I228" s="357"/>
      <c r="J228" s="358"/>
      <c r="K228" s="4"/>
      <c r="L228" s="4"/>
      <c r="M228" s="4"/>
      <c r="N228" s="4"/>
      <c r="O228" s="1"/>
      <c r="P228" s="1"/>
      <c r="Q228" s="1"/>
      <c r="R228" s="1"/>
    </row>
    <row r="229" spans="1:20" ht="14.25" thickBot="1" x14ac:dyDescent="0.2">
      <c r="A229" s="1"/>
      <c r="B229" s="1"/>
      <c r="C229" s="67" t="s">
        <v>62</v>
      </c>
      <c r="D229" s="344"/>
      <c r="E229" s="345"/>
      <c r="F229" s="346"/>
      <c r="G229" s="345"/>
      <c r="H229" s="347"/>
      <c r="I229" s="348"/>
      <c r="J229" s="349"/>
      <c r="K229" s="4"/>
      <c r="L229" s="4"/>
      <c r="M229" s="4"/>
      <c r="N229" s="4"/>
      <c r="O229" s="1"/>
      <c r="P229" s="1"/>
      <c r="Q229" s="1"/>
      <c r="R229" s="1"/>
    </row>
    <row r="230" spans="1:20" ht="13.5" customHeight="1" x14ac:dyDescent="0.15">
      <c r="A230" s="190" t="s">
        <v>50</v>
      </c>
      <c r="B230" s="191"/>
      <c r="C230" s="218" t="s">
        <v>28</v>
      </c>
      <c r="D230" s="210" t="s">
        <v>29</v>
      </c>
      <c r="E230" s="140"/>
      <c r="F230" s="108" t="s">
        <v>30</v>
      </c>
      <c r="G230" s="140"/>
      <c r="H230" s="108" t="s">
        <v>32</v>
      </c>
      <c r="I230" s="140"/>
      <c r="J230" s="108" t="s">
        <v>33</v>
      </c>
      <c r="K230" s="109"/>
      <c r="L230" s="112" t="str">
        <f>"令和"&amp;非表示!$B$3&amp;"年度"</f>
        <v>令和7年度</v>
      </c>
      <c r="M230" s="113" t="str">
        <f>"令和"&amp;非表示!$B$3&amp;"年"</f>
        <v>令和7年</v>
      </c>
      <c r="N230" s="114" t="str">
        <f>"令和"&amp;非表示!$B$3&amp;"年"</f>
        <v>令和7年</v>
      </c>
      <c r="O230" s="173" t="s">
        <v>34</v>
      </c>
      <c r="P230" s="174"/>
      <c r="Q230" s="175"/>
      <c r="R230" s="176" t="s">
        <v>35</v>
      </c>
    </row>
    <row r="231" spans="1:20" ht="13.5" customHeight="1" thickBot="1" x14ac:dyDescent="0.2">
      <c r="A231" s="192"/>
      <c r="B231" s="193"/>
      <c r="C231" s="197"/>
      <c r="D231" s="164"/>
      <c r="E231" s="111"/>
      <c r="F231" s="110"/>
      <c r="G231" s="111"/>
      <c r="H231" s="110"/>
      <c r="I231" s="111"/>
      <c r="J231" s="110"/>
      <c r="K231" s="111"/>
      <c r="L231" s="115" t="s">
        <v>36</v>
      </c>
      <c r="M231" s="116"/>
      <c r="N231" s="117"/>
      <c r="O231" s="11" t="s">
        <v>37</v>
      </c>
      <c r="P231" s="11" t="s">
        <v>14</v>
      </c>
      <c r="Q231" s="11" t="s">
        <v>15</v>
      </c>
      <c r="R231" s="177"/>
    </row>
    <row r="232" spans="1:20" ht="13.5" customHeight="1" x14ac:dyDescent="0.15">
      <c r="A232" s="182" t="s">
        <v>51</v>
      </c>
      <c r="B232" s="183"/>
      <c r="C232" s="180" t="s">
        <v>52</v>
      </c>
      <c r="D232" s="337"/>
      <c r="E232" s="338"/>
      <c r="F232" s="339"/>
      <c r="G232" s="338"/>
      <c r="H232" s="339"/>
      <c r="I232" s="338"/>
      <c r="J232" s="339"/>
      <c r="K232" s="338"/>
      <c r="L232" s="340"/>
      <c r="M232" s="341"/>
      <c r="N232" s="342"/>
      <c r="O232" s="83"/>
      <c r="P232" s="83"/>
      <c r="Q232" s="83"/>
      <c r="R232" s="84"/>
      <c r="S232" s="73" t="str">
        <f>IF(D232="","",$D$219)</f>
        <v/>
      </c>
      <c r="T232" s="73" t="str">
        <f>IF(D232="","",$D$220)</f>
        <v/>
      </c>
    </row>
    <row r="233" spans="1:20" x14ac:dyDescent="0.15">
      <c r="A233" s="184"/>
      <c r="B233" s="185"/>
      <c r="C233" s="181"/>
      <c r="D233" s="343"/>
      <c r="E233" s="333"/>
      <c r="F233" s="332"/>
      <c r="G233" s="333"/>
      <c r="H233" s="332"/>
      <c r="I233" s="333"/>
      <c r="J233" s="332"/>
      <c r="K233" s="333"/>
      <c r="L233" s="334"/>
      <c r="M233" s="335"/>
      <c r="N233" s="336"/>
      <c r="O233" s="85"/>
      <c r="P233" s="85"/>
      <c r="Q233" s="85"/>
      <c r="R233" s="86"/>
      <c r="S233" s="73" t="str">
        <f t="shared" ref="S233:S245" si="13">IF(D233="","",$D$219)</f>
        <v/>
      </c>
      <c r="T233" s="73" t="str">
        <f t="shared" ref="T233:T245" si="14">IF(D233="","",$D$220)</f>
        <v/>
      </c>
    </row>
    <row r="234" spans="1:20" x14ac:dyDescent="0.15">
      <c r="A234" s="184"/>
      <c r="B234" s="185"/>
      <c r="C234" s="180" t="s">
        <v>53</v>
      </c>
      <c r="D234" s="337"/>
      <c r="E234" s="338"/>
      <c r="F234" s="339"/>
      <c r="G234" s="338"/>
      <c r="H234" s="339"/>
      <c r="I234" s="338"/>
      <c r="J234" s="339"/>
      <c r="K234" s="338"/>
      <c r="L234" s="340"/>
      <c r="M234" s="341"/>
      <c r="N234" s="342"/>
      <c r="O234" s="83"/>
      <c r="P234" s="83"/>
      <c r="Q234" s="83"/>
      <c r="R234" s="84"/>
      <c r="S234" s="73" t="str">
        <f t="shared" si="13"/>
        <v/>
      </c>
      <c r="T234" s="73" t="str">
        <f t="shared" si="14"/>
        <v/>
      </c>
    </row>
    <row r="235" spans="1:20" x14ac:dyDescent="0.15">
      <c r="A235" s="37"/>
      <c r="B235" s="38"/>
      <c r="C235" s="181"/>
      <c r="D235" s="343"/>
      <c r="E235" s="333"/>
      <c r="F235" s="332"/>
      <c r="G235" s="333"/>
      <c r="H235" s="332"/>
      <c r="I235" s="333"/>
      <c r="J235" s="332"/>
      <c r="K235" s="333"/>
      <c r="L235" s="334"/>
      <c r="M235" s="335"/>
      <c r="N235" s="336"/>
      <c r="O235" s="85"/>
      <c r="P235" s="85"/>
      <c r="Q235" s="85"/>
      <c r="R235" s="86"/>
      <c r="S235" s="73" t="str">
        <f t="shared" si="13"/>
        <v/>
      </c>
      <c r="T235" s="73" t="str">
        <f t="shared" si="14"/>
        <v/>
      </c>
    </row>
    <row r="236" spans="1:20" x14ac:dyDescent="0.15">
      <c r="A236" s="1"/>
      <c r="B236" s="21"/>
      <c r="C236" s="180" t="s">
        <v>54</v>
      </c>
      <c r="D236" s="337"/>
      <c r="E236" s="338"/>
      <c r="F236" s="339"/>
      <c r="G236" s="338"/>
      <c r="H236" s="339"/>
      <c r="I236" s="338"/>
      <c r="J236" s="339"/>
      <c r="K236" s="338"/>
      <c r="L236" s="340"/>
      <c r="M236" s="341"/>
      <c r="N236" s="342"/>
      <c r="O236" s="83"/>
      <c r="P236" s="83"/>
      <c r="Q236" s="83"/>
      <c r="R236" s="84"/>
      <c r="S236" s="73" t="str">
        <f t="shared" si="13"/>
        <v/>
      </c>
      <c r="T236" s="73" t="str">
        <f t="shared" si="14"/>
        <v/>
      </c>
    </row>
    <row r="237" spans="1:20" x14ac:dyDescent="0.15">
      <c r="A237" s="1"/>
      <c r="B237" s="21"/>
      <c r="C237" s="181"/>
      <c r="D237" s="343"/>
      <c r="E237" s="333"/>
      <c r="F237" s="332"/>
      <c r="G237" s="333"/>
      <c r="H237" s="332"/>
      <c r="I237" s="333"/>
      <c r="J237" s="332"/>
      <c r="K237" s="333"/>
      <c r="L237" s="334"/>
      <c r="M237" s="335"/>
      <c r="N237" s="336"/>
      <c r="O237" s="85"/>
      <c r="P237" s="85"/>
      <c r="Q237" s="85"/>
      <c r="R237" s="86"/>
      <c r="S237" s="73" t="str">
        <f t="shared" si="13"/>
        <v/>
      </c>
      <c r="T237" s="73" t="str">
        <f t="shared" si="14"/>
        <v/>
      </c>
    </row>
    <row r="238" spans="1:20" x14ac:dyDescent="0.15">
      <c r="A238" s="178"/>
      <c r="B238" s="179"/>
      <c r="C238" s="180" t="s">
        <v>55</v>
      </c>
      <c r="D238" s="337"/>
      <c r="E238" s="338"/>
      <c r="F238" s="339"/>
      <c r="G238" s="338"/>
      <c r="H238" s="339"/>
      <c r="I238" s="338"/>
      <c r="J238" s="339"/>
      <c r="K238" s="338"/>
      <c r="L238" s="340"/>
      <c r="M238" s="341"/>
      <c r="N238" s="342"/>
      <c r="O238" s="83"/>
      <c r="P238" s="83"/>
      <c r="Q238" s="83"/>
      <c r="R238" s="84"/>
      <c r="S238" s="73" t="str">
        <f t="shared" si="13"/>
        <v/>
      </c>
      <c r="T238" s="73" t="str">
        <f t="shared" si="14"/>
        <v/>
      </c>
    </row>
    <row r="239" spans="1:20" ht="14.25" thickBot="1" x14ac:dyDescent="0.2">
      <c r="A239" s="194"/>
      <c r="B239" s="195"/>
      <c r="C239" s="186"/>
      <c r="D239" s="326"/>
      <c r="E239" s="327"/>
      <c r="F239" s="328"/>
      <c r="G239" s="327"/>
      <c r="H239" s="328"/>
      <c r="I239" s="327"/>
      <c r="J239" s="328"/>
      <c r="K239" s="327"/>
      <c r="L239" s="329"/>
      <c r="M239" s="330"/>
      <c r="N239" s="331"/>
      <c r="O239" s="87"/>
      <c r="P239" s="87"/>
      <c r="Q239" s="87"/>
      <c r="R239" s="88"/>
      <c r="S239" s="73" t="str">
        <f t="shared" si="13"/>
        <v/>
      </c>
      <c r="T239" s="73" t="str">
        <f t="shared" si="14"/>
        <v/>
      </c>
    </row>
    <row r="240" spans="1:20" ht="13.5" customHeight="1" x14ac:dyDescent="0.15">
      <c r="A240" s="190" t="s">
        <v>56</v>
      </c>
      <c r="B240" s="191"/>
      <c r="C240" s="196" t="s">
        <v>28</v>
      </c>
      <c r="D240" s="163" t="s">
        <v>29</v>
      </c>
      <c r="E240" s="109"/>
      <c r="F240" s="168" t="s">
        <v>30</v>
      </c>
      <c r="G240" s="109"/>
      <c r="H240" s="168" t="s">
        <v>32</v>
      </c>
      <c r="I240" s="109"/>
      <c r="J240" s="168" t="s">
        <v>33</v>
      </c>
      <c r="K240" s="109"/>
      <c r="L240" s="112" t="str">
        <f>"令和"&amp;非表示!$B$3&amp;"年度"</f>
        <v>令和7年度</v>
      </c>
      <c r="M240" s="113" t="str">
        <f>"令和"&amp;非表示!$B$3&amp;"年"</f>
        <v>令和7年</v>
      </c>
      <c r="N240" s="114" t="str">
        <f>"令和"&amp;非表示!$B$3&amp;"年"</f>
        <v>令和7年</v>
      </c>
      <c r="O240" s="173" t="s">
        <v>34</v>
      </c>
      <c r="P240" s="174"/>
      <c r="Q240" s="175"/>
      <c r="R240" s="176" t="s">
        <v>35</v>
      </c>
      <c r="S240" s="73"/>
      <c r="T240" s="73"/>
    </row>
    <row r="241" spans="1:20" ht="14.25" customHeight="1" thickBot="1" x14ac:dyDescent="0.2">
      <c r="A241" s="192"/>
      <c r="B241" s="193"/>
      <c r="C241" s="197"/>
      <c r="D241" s="164"/>
      <c r="E241" s="111"/>
      <c r="F241" s="110"/>
      <c r="G241" s="111"/>
      <c r="H241" s="110"/>
      <c r="I241" s="111"/>
      <c r="J241" s="110"/>
      <c r="K241" s="111"/>
      <c r="L241" s="115" t="s">
        <v>36</v>
      </c>
      <c r="M241" s="116"/>
      <c r="N241" s="117"/>
      <c r="O241" s="11" t="s">
        <v>37</v>
      </c>
      <c r="P241" s="11" t="s">
        <v>14</v>
      </c>
      <c r="Q241" s="11" t="s">
        <v>15</v>
      </c>
      <c r="R241" s="177"/>
      <c r="S241" s="73"/>
      <c r="T241" s="73"/>
    </row>
    <row r="242" spans="1:20" ht="13.5" customHeight="1" x14ac:dyDescent="0.15">
      <c r="A242" s="182" t="s">
        <v>57</v>
      </c>
      <c r="B242" s="183"/>
      <c r="C242" s="20" t="s">
        <v>52</v>
      </c>
      <c r="D242" s="315"/>
      <c r="E242" s="316"/>
      <c r="F242" s="316"/>
      <c r="G242" s="316"/>
      <c r="H242" s="317"/>
      <c r="I242" s="318"/>
      <c r="J242" s="317"/>
      <c r="K242" s="318"/>
      <c r="L242" s="319"/>
      <c r="M242" s="320"/>
      <c r="N242" s="321"/>
      <c r="O242" s="89"/>
      <c r="P242" s="89"/>
      <c r="Q242" s="89"/>
      <c r="R242" s="90"/>
      <c r="S242" s="73" t="str">
        <f t="shared" si="13"/>
        <v/>
      </c>
      <c r="T242" s="73" t="str">
        <f t="shared" si="14"/>
        <v/>
      </c>
    </row>
    <row r="243" spans="1:20" ht="13.5" customHeight="1" x14ac:dyDescent="0.15">
      <c r="A243" s="184"/>
      <c r="B243" s="185"/>
      <c r="C243" s="20" t="s">
        <v>53</v>
      </c>
      <c r="D243" s="315"/>
      <c r="E243" s="316"/>
      <c r="F243" s="316"/>
      <c r="G243" s="316"/>
      <c r="H243" s="317"/>
      <c r="I243" s="318"/>
      <c r="J243" s="317"/>
      <c r="K243" s="318"/>
      <c r="L243" s="319"/>
      <c r="M243" s="320"/>
      <c r="N243" s="321"/>
      <c r="O243" s="91"/>
      <c r="P243" s="91"/>
      <c r="Q243" s="91"/>
      <c r="R243" s="92"/>
      <c r="S243" s="73" t="str">
        <f t="shared" si="13"/>
        <v/>
      </c>
      <c r="T243" s="73" t="str">
        <f t="shared" si="14"/>
        <v/>
      </c>
    </row>
    <row r="244" spans="1:20" ht="13.5" customHeight="1" x14ac:dyDescent="0.15">
      <c r="A244" s="1"/>
      <c r="B244" s="21"/>
      <c r="C244" s="20" t="s">
        <v>54</v>
      </c>
      <c r="D244" s="315"/>
      <c r="E244" s="316"/>
      <c r="F244" s="316"/>
      <c r="G244" s="316"/>
      <c r="H244" s="317"/>
      <c r="I244" s="318"/>
      <c r="J244" s="317"/>
      <c r="K244" s="318"/>
      <c r="L244" s="319"/>
      <c r="M244" s="320"/>
      <c r="N244" s="321"/>
      <c r="O244" s="91"/>
      <c r="P244" s="91"/>
      <c r="Q244" s="91"/>
      <c r="R244" s="92"/>
      <c r="S244" s="73" t="str">
        <f t="shared" si="13"/>
        <v/>
      </c>
      <c r="T244" s="73" t="str">
        <f t="shared" si="14"/>
        <v/>
      </c>
    </row>
    <row r="245" spans="1:20" ht="14.25" thickBot="1" x14ac:dyDescent="0.2">
      <c r="A245" s="178"/>
      <c r="B245" s="179"/>
      <c r="C245" s="17" t="s">
        <v>55</v>
      </c>
      <c r="D245" s="322"/>
      <c r="E245" s="323"/>
      <c r="F245" s="323"/>
      <c r="G245" s="323"/>
      <c r="H245" s="324"/>
      <c r="I245" s="325"/>
      <c r="J245" s="324"/>
      <c r="K245" s="325"/>
      <c r="L245" s="312"/>
      <c r="M245" s="313"/>
      <c r="N245" s="314"/>
      <c r="O245" s="93"/>
      <c r="P245" s="93"/>
      <c r="Q245" s="93"/>
      <c r="R245" s="94"/>
      <c r="S245" s="73" t="str">
        <f t="shared" si="13"/>
        <v/>
      </c>
      <c r="T245" s="73" t="str">
        <f t="shared" si="14"/>
        <v/>
      </c>
    </row>
    <row r="246" spans="1:20" x14ac:dyDescent="0.15">
      <c r="A246" s="1"/>
      <c r="B246" s="1"/>
      <c r="C246" s="1"/>
      <c r="D246" s="4"/>
      <c r="E246" s="4"/>
      <c r="F246" s="4"/>
      <c r="G246" s="4"/>
      <c r="H246" s="4"/>
      <c r="I246" s="4"/>
      <c r="J246" s="4"/>
      <c r="K246" s="4"/>
      <c r="L246" s="4"/>
      <c r="M246" s="4"/>
      <c r="N246" s="4"/>
      <c r="O246" s="1"/>
      <c r="P246" s="1"/>
      <c r="Q246" s="1"/>
      <c r="R246" s="1"/>
    </row>
    <row r="247" spans="1:20" x14ac:dyDescent="0.15">
      <c r="A247" s="1"/>
      <c r="B247" s="1"/>
      <c r="C247" s="1"/>
      <c r="D247" s="4"/>
      <c r="E247" s="4"/>
      <c r="F247" s="4"/>
      <c r="G247" s="4"/>
      <c r="H247" s="4"/>
      <c r="I247" s="4"/>
      <c r="J247" s="4"/>
      <c r="K247" s="4"/>
      <c r="L247" s="4"/>
      <c r="M247" s="4"/>
      <c r="N247" s="4"/>
      <c r="O247" s="1"/>
      <c r="P247" s="1"/>
      <c r="Q247" s="1"/>
      <c r="R247" s="1"/>
    </row>
    <row r="248" spans="1:20" ht="14.25" thickBot="1" x14ac:dyDescent="0.2">
      <c r="A248" s="1"/>
      <c r="B248" s="1"/>
      <c r="C248" s="1"/>
      <c r="D248" s="4"/>
      <c r="E248" s="4"/>
      <c r="F248" s="4"/>
      <c r="G248" s="4"/>
      <c r="H248" s="4"/>
      <c r="I248" s="4"/>
      <c r="J248" s="4"/>
      <c r="K248" s="4"/>
      <c r="L248" s="25"/>
      <c r="M248" s="25"/>
      <c r="N248" s="25"/>
      <c r="O248" s="1"/>
      <c r="P248" s="1"/>
      <c r="Q248" s="1"/>
      <c r="R248" s="1"/>
    </row>
    <row r="249" spans="1:20" ht="14.25" customHeight="1" thickBot="1" x14ac:dyDescent="0.2">
      <c r="A249" s="198" t="s">
        <v>64</v>
      </c>
      <c r="B249" s="199"/>
      <c r="C249" s="3" t="s">
        <v>13</v>
      </c>
      <c r="D249" s="44" t="str">
        <f>"令和"&amp;非表示!$B$3&amp;"年"</f>
        <v>令和7年</v>
      </c>
      <c r="E249" s="95"/>
      <c r="F249" s="42" t="s">
        <v>14</v>
      </c>
      <c r="G249" s="95"/>
      <c r="H249" s="43" t="s">
        <v>15</v>
      </c>
      <c r="I249" s="4"/>
      <c r="J249" s="4"/>
      <c r="K249" s="4"/>
      <c r="L249" s="4"/>
      <c r="M249" s="4"/>
      <c r="N249" s="4"/>
      <c r="O249" s="1"/>
      <c r="P249" s="1"/>
      <c r="Q249" s="1"/>
      <c r="R249" s="1"/>
    </row>
    <row r="250" spans="1:20" ht="14.25" customHeight="1" thickBot="1" x14ac:dyDescent="0.2">
      <c r="A250" s="200"/>
      <c r="B250" s="201"/>
      <c r="C250" s="5" t="s">
        <v>16</v>
      </c>
      <c r="D250" s="359"/>
      <c r="E250" s="360"/>
      <c r="F250" s="360"/>
      <c r="G250" s="360"/>
      <c r="H250" s="361"/>
      <c r="I250" s="1"/>
      <c r="J250" s="1"/>
      <c r="K250" s="1"/>
      <c r="L250" s="1"/>
      <c r="M250" s="1"/>
      <c r="N250" s="1"/>
      <c r="O250" s="1"/>
      <c r="P250" s="1"/>
      <c r="Q250" s="1"/>
      <c r="R250" s="1"/>
    </row>
    <row r="251" spans="1:20" ht="14.25" customHeight="1" thickBot="1" x14ac:dyDescent="0.2">
      <c r="A251" s="200"/>
      <c r="B251" s="201"/>
      <c r="C251" s="5" t="s">
        <v>18</v>
      </c>
      <c r="D251" s="359"/>
      <c r="E251" s="360"/>
      <c r="F251" s="360"/>
      <c r="G251" s="205" t="s">
        <v>19</v>
      </c>
      <c r="H251" s="206"/>
      <c r="I251" s="6"/>
      <c r="J251" s="1"/>
      <c r="K251" s="1"/>
      <c r="L251" s="1"/>
      <c r="M251" s="1"/>
      <c r="N251" s="1"/>
      <c r="O251" s="1"/>
      <c r="P251" s="1"/>
      <c r="Q251" s="1"/>
      <c r="R251" s="1"/>
    </row>
    <row r="252" spans="1:20" ht="14.25" customHeight="1" thickBot="1" x14ac:dyDescent="0.2">
      <c r="A252" s="202"/>
      <c r="B252" s="203"/>
      <c r="C252" s="5" t="s">
        <v>59</v>
      </c>
      <c r="D252" s="359"/>
      <c r="E252" s="360"/>
      <c r="F252" s="360"/>
      <c r="G252" s="360"/>
      <c r="H252" s="360"/>
      <c r="I252" s="360"/>
      <c r="J252" s="205" t="s">
        <v>21</v>
      </c>
      <c r="K252" s="206"/>
      <c r="L252" s="1"/>
      <c r="M252" s="1"/>
      <c r="N252" s="1"/>
      <c r="O252" s="1"/>
      <c r="P252" s="1"/>
      <c r="Q252" s="1"/>
      <c r="R252" s="1"/>
    </row>
    <row r="253" spans="1:20" ht="14.25" customHeight="1" thickBot="1" x14ac:dyDescent="0.2">
      <c r="A253" s="1"/>
      <c r="B253" s="39"/>
      <c r="C253" s="3" t="s">
        <v>22</v>
      </c>
      <c r="D253" s="359"/>
      <c r="E253" s="360"/>
      <c r="F253" s="360"/>
      <c r="G253" s="360"/>
      <c r="H253" s="360"/>
      <c r="I253" s="361"/>
      <c r="J253" s="6" t="s">
        <v>23</v>
      </c>
      <c r="K253" s="4"/>
      <c r="L253" s="1"/>
      <c r="M253" s="1"/>
      <c r="N253" s="1"/>
      <c r="O253" s="1"/>
      <c r="P253" s="1"/>
      <c r="Q253" s="1"/>
      <c r="R253" s="1"/>
    </row>
    <row r="254" spans="1:20" ht="14.25" thickBot="1" x14ac:dyDescent="0.2">
      <c r="A254" s="1"/>
      <c r="B254" s="1"/>
      <c r="C254" s="3" t="s">
        <v>24</v>
      </c>
      <c r="D254" s="96"/>
      <c r="E254" s="9" t="s">
        <v>25</v>
      </c>
      <c r="F254" s="97"/>
      <c r="G254" s="207"/>
      <c r="H254" s="194"/>
      <c r="I254" s="1"/>
      <c r="J254" s="1"/>
      <c r="K254" s="1"/>
      <c r="L254" s="1"/>
      <c r="M254" s="1"/>
      <c r="N254" s="1"/>
      <c r="O254" s="1"/>
      <c r="P254" s="1"/>
      <c r="Q254" s="1"/>
      <c r="R254" s="1"/>
    </row>
    <row r="255" spans="1:20" ht="14.25" thickBot="1" x14ac:dyDescent="0.2">
      <c r="A255" s="1"/>
      <c r="B255" s="1"/>
      <c r="C255" s="5" t="s">
        <v>26</v>
      </c>
      <c r="D255" s="359"/>
      <c r="E255" s="360"/>
      <c r="F255" s="360"/>
      <c r="G255" s="360"/>
      <c r="H255" s="360"/>
      <c r="I255" s="360"/>
      <c r="J255" s="360"/>
      <c r="K255" s="360"/>
      <c r="L255" s="361"/>
      <c r="M255" s="1"/>
      <c r="N255" s="1"/>
      <c r="O255" s="1"/>
      <c r="P255" s="1"/>
      <c r="Q255" s="1"/>
      <c r="R255" s="1"/>
    </row>
    <row r="256" spans="1:20" ht="14.25" thickBot="1" x14ac:dyDescent="0.2">
      <c r="A256" s="1"/>
      <c r="B256" s="1"/>
      <c r="C256" s="5" t="s">
        <v>27</v>
      </c>
      <c r="D256" s="106"/>
      <c r="E256" s="7" t="s">
        <v>25</v>
      </c>
      <c r="F256" s="106"/>
      <c r="G256" s="7" t="s">
        <v>25</v>
      </c>
      <c r="H256" s="107"/>
      <c r="I256" s="1"/>
      <c r="J256" s="1"/>
      <c r="K256" s="1"/>
      <c r="L256" s="1"/>
      <c r="M256" s="1"/>
      <c r="N256" s="1"/>
      <c r="O256" s="1"/>
      <c r="P256" s="1"/>
      <c r="Q256" s="1"/>
      <c r="R256" s="1"/>
    </row>
    <row r="257" spans="1:20" x14ac:dyDescent="0.15">
      <c r="A257" s="1"/>
      <c r="B257" s="1"/>
      <c r="C257" s="66" t="s">
        <v>28</v>
      </c>
      <c r="D257" s="174" t="s">
        <v>29</v>
      </c>
      <c r="E257" s="175"/>
      <c r="F257" s="173" t="s">
        <v>30</v>
      </c>
      <c r="G257" s="204"/>
      <c r="H257" s="9"/>
      <c r="I257" s="9"/>
      <c r="J257" s="9"/>
      <c r="K257" s="9"/>
      <c r="L257" s="1"/>
      <c r="M257" s="1"/>
      <c r="N257" s="1"/>
      <c r="O257" s="1"/>
      <c r="P257" s="1"/>
      <c r="Q257" s="1"/>
      <c r="R257" s="1"/>
    </row>
    <row r="258" spans="1:20" ht="13.5" customHeight="1" thickBot="1" x14ac:dyDescent="0.2">
      <c r="A258" s="1"/>
      <c r="B258" s="1"/>
      <c r="C258" s="10" t="s">
        <v>31</v>
      </c>
      <c r="D258" s="354"/>
      <c r="E258" s="362"/>
      <c r="F258" s="362"/>
      <c r="G258" s="355"/>
      <c r="H258" s="68"/>
      <c r="I258" s="4"/>
      <c r="J258" s="4"/>
      <c r="K258" s="4"/>
      <c r="L258" s="4"/>
      <c r="M258" s="4"/>
      <c r="N258" s="4"/>
      <c r="O258" s="1"/>
      <c r="P258" s="1"/>
      <c r="Q258" s="1"/>
      <c r="R258" s="1"/>
    </row>
    <row r="259" spans="1:20" ht="13.5" customHeight="1" x14ac:dyDescent="0.15">
      <c r="A259" s="1"/>
      <c r="B259" s="1"/>
      <c r="C259" s="10" t="s">
        <v>60</v>
      </c>
      <c r="D259" s="350"/>
      <c r="E259" s="351"/>
      <c r="F259" s="351"/>
      <c r="G259" s="352"/>
      <c r="H259" s="212" t="s">
        <v>36</v>
      </c>
      <c r="I259" s="213"/>
      <c r="J259" s="214"/>
      <c r="K259" s="4"/>
      <c r="L259" s="4"/>
      <c r="M259" s="4"/>
      <c r="N259" s="4"/>
      <c r="O259" s="1"/>
      <c r="P259" s="1"/>
      <c r="Q259" s="1"/>
      <c r="R259" s="1"/>
    </row>
    <row r="260" spans="1:20" x14ac:dyDescent="0.15">
      <c r="A260" s="1"/>
      <c r="B260" s="1"/>
      <c r="C260" s="10" t="s">
        <v>61</v>
      </c>
      <c r="D260" s="353"/>
      <c r="E260" s="354"/>
      <c r="F260" s="355"/>
      <c r="G260" s="354"/>
      <c r="H260" s="356"/>
      <c r="I260" s="357"/>
      <c r="J260" s="358"/>
      <c r="K260" s="4"/>
      <c r="L260" s="4"/>
      <c r="M260" s="4"/>
      <c r="N260" s="4"/>
      <c r="O260" s="1"/>
      <c r="P260" s="1"/>
      <c r="Q260" s="1"/>
      <c r="R260" s="1"/>
    </row>
    <row r="261" spans="1:20" ht="14.25" thickBot="1" x14ac:dyDescent="0.2">
      <c r="A261" s="1"/>
      <c r="B261" s="1"/>
      <c r="C261" s="67" t="s">
        <v>62</v>
      </c>
      <c r="D261" s="344"/>
      <c r="E261" s="345"/>
      <c r="F261" s="346"/>
      <c r="G261" s="345"/>
      <c r="H261" s="347"/>
      <c r="I261" s="348"/>
      <c r="J261" s="349"/>
      <c r="K261" s="4"/>
      <c r="L261" s="4"/>
      <c r="M261" s="4"/>
      <c r="N261" s="4"/>
      <c r="O261" s="1"/>
      <c r="P261" s="1"/>
      <c r="Q261" s="1"/>
      <c r="R261" s="1"/>
    </row>
    <row r="262" spans="1:20" ht="13.5" customHeight="1" x14ac:dyDescent="0.15">
      <c r="A262" s="190" t="s">
        <v>50</v>
      </c>
      <c r="B262" s="191"/>
      <c r="C262" s="218" t="s">
        <v>28</v>
      </c>
      <c r="D262" s="210" t="s">
        <v>29</v>
      </c>
      <c r="E262" s="140"/>
      <c r="F262" s="108" t="s">
        <v>30</v>
      </c>
      <c r="G262" s="140"/>
      <c r="H262" s="108" t="s">
        <v>32</v>
      </c>
      <c r="I262" s="140"/>
      <c r="J262" s="108" t="s">
        <v>33</v>
      </c>
      <c r="K262" s="109"/>
      <c r="L262" s="112" t="str">
        <f>"令和"&amp;非表示!$B$3&amp;"年度"</f>
        <v>令和7年度</v>
      </c>
      <c r="M262" s="113" t="str">
        <f>"令和"&amp;非表示!$B$3&amp;"年"</f>
        <v>令和7年</v>
      </c>
      <c r="N262" s="114" t="str">
        <f>"令和"&amp;非表示!$B$3&amp;"年"</f>
        <v>令和7年</v>
      </c>
      <c r="O262" s="173" t="s">
        <v>34</v>
      </c>
      <c r="P262" s="174"/>
      <c r="Q262" s="175"/>
      <c r="R262" s="176" t="s">
        <v>35</v>
      </c>
    </row>
    <row r="263" spans="1:20" ht="13.5" customHeight="1" thickBot="1" x14ac:dyDescent="0.2">
      <c r="A263" s="192"/>
      <c r="B263" s="193"/>
      <c r="C263" s="197"/>
      <c r="D263" s="164"/>
      <c r="E263" s="111"/>
      <c r="F263" s="110"/>
      <c r="G263" s="111"/>
      <c r="H263" s="110"/>
      <c r="I263" s="111"/>
      <c r="J263" s="110"/>
      <c r="K263" s="111"/>
      <c r="L263" s="115" t="s">
        <v>36</v>
      </c>
      <c r="M263" s="116"/>
      <c r="N263" s="117"/>
      <c r="O263" s="11" t="s">
        <v>37</v>
      </c>
      <c r="P263" s="11" t="s">
        <v>14</v>
      </c>
      <c r="Q263" s="11" t="s">
        <v>15</v>
      </c>
      <c r="R263" s="177"/>
    </row>
    <row r="264" spans="1:20" ht="13.5" customHeight="1" x14ac:dyDescent="0.15">
      <c r="A264" s="182" t="s">
        <v>51</v>
      </c>
      <c r="B264" s="183"/>
      <c r="C264" s="180" t="s">
        <v>52</v>
      </c>
      <c r="D264" s="337"/>
      <c r="E264" s="338"/>
      <c r="F264" s="339"/>
      <c r="G264" s="338"/>
      <c r="H264" s="339"/>
      <c r="I264" s="338"/>
      <c r="J264" s="339"/>
      <c r="K264" s="338"/>
      <c r="L264" s="340"/>
      <c r="M264" s="341"/>
      <c r="N264" s="342"/>
      <c r="O264" s="83"/>
      <c r="P264" s="83"/>
      <c r="Q264" s="83"/>
      <c r="R264" s="84"/>
      <c r="S264" s="73" t="str">
        <f>IF(D264="","",$D$251)</f>
        <v/>
      </c>
      <c r="T264" s="73" t="str">
        <f>IF(D264="","",$D$252)</f>
        <v/>
      </c>
    </row>
    <row r="265" spans="1:20" x14ac:dyDescent="0.15">
      <c r="A265" s="184"/>
      <c r="B265" s="185"/>
      <c r="C265" s="181"/>
      <c r="D265" s="343"/>
      <c r="E265" s="333"/>
      <c r="F265" s="332"/>
      <c r="G265" s="333"/>
      <c r="H265" s="332"/>
      <c r="I265" s="333"/>
      <c r="J265" s="332"/>
      <c r="K265" s="333"/>
      <c r="L265" s="334"/>
      <c r="M265" s="335"/>
      <c r="N265" s="336"/>
      <c r="O265" s="85"/>
      <c r="P265" s="85"/>
      <c r="Q265" s="85"/>
      <c r="R265" s="86"/>
      <c r="S265" s="73" t="str">
        <f t="shared" ref="S265:S277" si="15">IF(D265="","",$D$251)</f>
        <v/>
      </c>
      <c r="T265" s="73" t="str">
        <f t="shared" ref="T265:T277" si="16">IF(D265="","",$D$252)</f>
        <v/>
      </c>
    </row>
    <row r="266" spans="1:20" x14ac:dyDescent="0.15">
      <c r="A266" s="184"/>
      <c r="B266" s="185"/>
      <c r="C266" s="180" t="s">
        <v>53</v>
      </c>
      <c r="D266" s="337"/>
      <c r="E266" s="338"/>
      <c r="F266" s="339"/>
      <c r="G266" s="338"/>
      <c r="H266" s="339"/>
      <c r="I266" s="338"/>
      <c r="J266" s="339"/>
      <c r="K266" s="338"/>
      <c r="L266" s="340"/>
      <c r="M266" s="341"/>
      <c r="N266" s="342"/>
      <c r="O266" s="83"/>
      <c r="P266" s="83"/>
      <c r="Q266" s="83"/>
      <c r="R266" s="84"/>
      <c r="S266" s="73" t="str">
        <f t="shared" si="15"/>
        <v/>
      </c>
      <c r="T266" s="73" t="str">
        <f t="shared" si="16"/>
        <v/>
      </c>
    </row>
    <row r="267" spans="1:20" x14ac:dyDescent="0.15">
      <c r="A267" s="37"/>
      <c r="B267" s="38"/>
      <c r="C267" s="181"/>
      <c r="D267" s="343"/>
      <c r="E267" s="333"/>
      <c r="F267" s="332"/>
      <c r="G267" s="333"/>
      <c r="H267" s="332"/>
      <c r="I267" s="333"/>
      <c r="J267" s="332"/>
      <c r="K267" s="333"/>
      <c r="L267" s="334"/>
      <c r="M267" s="335"/>
      <c r="N267" s="336"/>
      <c r="O267" s="85"/>
      <c r="P267" s="85"/>
      <c r="Q267" s="85"/>
      <c r="R267" s="86"/>
      <c r="S267" s="73" t="str">
        <f t="shared" si="15"/>
        <v/>
      </c>
      <c r="T267" s="73" t="str">
        <f t="shared" si="16"/>
        <v/>
      </c>
    </row>
    <row r="268" spans="1:20" x14ac:dyDescent="0.15">
      <c r="A268" s="1"/>
      <c r="B268" s="21"/>
      <c r="C268" s="180" t="s">
        <v>54</v>
      </c>
      <c r="D268" s="337"/>
      <c r="E268" s="338"/>
      <c r="F268" s="339"/>
      <c r="G268" s="338"/>
      <c r="H268" s="339"/>
      <c r="I268" s="338"/>
      <c r="J268" s="339"/>
      <c r="K268" s="338"/>
      <c r="L268" s="340"/>
      <c r="M268" s="341"/>
      <c r="N268" s="342"/>
      <c r="O268" s="83"/>
      <c r="P268" s="83"/>
      <c r="Q268" s="83"/>
      <c r="R268" s="84"/>
      <c r="S268" s="73" t="str">
        <f t="shared" si="15"/>
        <v/>
      </c>
      <c r="T268" s="73" t="str">
        <f t="shared" si="16"/>
        <v/>
      </c>
    </row>
    <row r="269" spans="1:20" x14ac:dyDescent="0.15">
      <c r="A269" s="1"/>
      <c r="B269" s="21"/>
      <c r="C269" s="181"/>
      <c r="D269" s="343"/>
      <c r="E269" s="333"/>
      <c r="F269" s="332"/>
      <c r="G269" s="333"/>
      <c r="H269" s="332"/>
      <c r="I269" s="333"/>
      <c r="J269" s="332"/>
      <c r="K269" s="333"/>
      <c r="L269" s="334"/>
      <c r="M269" s="335"/>
      <c r="N269" s="336"/>
      <c r="O269" s="85"/>
      <c r="P269" s="85"/>
      <c r="Q269" s="85"/>
      <c r="R269" s="86"/>
      <c r="S269" s="73" t="str">
        <f t="shared" si="15"/>
        <v/>
      </c>
      <c r="T269" s="73" t="str">
        <f t="shared" si="16"/>
        <v/>
      </c>
    </row>
    <row r="270" spans="1:20" x14ac:dyDescent="0.15">
      <c r="A270" s="178"/>
      <c r="B270" s="179"/>
      <c r="C270" s="180" t="s">
        <v>55</v>
      </c>
      <c r="D270" s="337"/>
      <c r="E270" s="338"/>
      <c r="F270" s="339"/>
      <c r="G270" s="338"/>
      <c r="H270" s="339"/>
      <c r="I270" s="338"/>
      <c r="J270" s="339"/>
      <c r="K270" s="338"/>
      <c r="L270" s="340"/>
      <c r="M270" s="341"/>
      <c r="N270" s="342"/>
      <c r="O270" s="83"/>
      <c r="P270" s="83"/>
      <c r="Q270" s="83"/>
      <c r="R270" s="84"/>
      <c r="S270" s="73" t="str">
        <f t="shared" si="15"/>
        <v/>
      </c>
      <c r="T270" s="73" t="str">
        <f t="shared" si="16"/>
        <v/>
      </c>
    </row>
    <row r="271" spans="1:20" ht="14.25" thickBot="1" x14ac:dyDescent="0.2">
      <c r="A271" s="194"/>
      <c r="B271" s="195"/>
      <c r="C271" s="186"/>
      <c r="D271" s="326"/>
      <c r="E271" s="327"/>
      <c r="F271" s="328"/>
      <c r="G271" s="327"/>
      <c r="H271" s="328"/>
      <c r="I271" s="327"/>
      <c r="J271" s="328"/>
      <c r="K271" s="327"/>
      <c r="L271" s="329"/>
      <c r="M271" s="330"/>
      <c r="N271" s="331"/>
      <c r="O271" s="87"/>
      <c r="P271" s="87"/>
      <c r="Q271" s="87"/>
      <c r="R271" s="88"/>
      <c r="S271" s="73" t="str">
        <f t="shared" si="15"/>
        <v/>
      </c>
      <c r="T271" s="73" t="str">
        <f t="shared" si="16"/>
        <v/>
      </c>
    </row>
    <row r="272" spans="1:20" ht="13.5" customHeight="1" x14ac:dyDescent="0.15">
      <c r="A272" s="190" t="s">
        <v>56</v>
      </c>
      <c r="B272" s="191"/>
      <c r="C272" s="196" t="s">
        <v>28</v>
      </c>
      <c r="D272" s="163" t="s">
        <v>29</v>
      </c>
      <c r="E272" s="109"/>
      <c r="F272" s="168" t="s">
        <v>30</v>
      </c>
      <c r="G272" s="109"/>
      <c r="H272" s="168" t="s">
        <v>32</v>
      </c>
      <c r="I272" s="109"/>
      <c r="J272" s="168" t="s">
        <v>33</v>
      </c>
      <c r="K272" s="109"/>
      <c r="L272" s="112" t="str">
        <f>"令和"&amp;非表示!$B$3&amp;"年度"</f>
        <v>令和7年度</v>
      </c>
      <c r="M272" s="113" t="str">
        <f>"令和"&amp;非表示!$B$3&amp;"年"</f>
        <v>令和7年</v>
      </c>
      <c r="N272" s="114" t="str">
        <f>"令和"&amp;非表示!$B$3&amp;"年"</f>
        <v>令和7年</v>
      </c>
      <c r="O272" s="173" t="s">
        <v>34</v>
      </c>
      <c r="P272" s="174"/>
      <c r="Q272" s="175"/>
      <c r="R272" s="176" t="s">
        <v>35</v>
      </c>
      <c r="S272" s="73"/>
      <c r="T272" s="73"/>
    </row>
    <row r="273" spans="1:20" ht="14.25" customHeight="1" thickBot="1" x14ac:dyDescent="0.2">
      <c r="A273" s="192"/>
      <c r="B273" s="193"/>
      <c r="C273" s="197"/>
      <c r="D273" s="164"/>
      <c r="E273" s="111"/>
      <c r="F273" s="110"/>
      <c r="G273" s="111"/>
      <c r="H273" s="110"/>
      <c r="I273" s="111"/>
      <c r="J273" s="110"/>
      <c r="K273" s="111"/>
      <c r="L273" s="115" t="s">
        <v>36</v>
      </c>
      <c r="M273" s="116"/>
      <c r="N273" s="117"/>
      <c r="O273" s="11" t="s">
        <v>37</v>
      </c>
      <c r="P273" s="11" t="s">
        <v>14</v>
      </c>
      <c r="Q273" s="11" t="s">
        <v>15</v>
      </c>
      <c r="R273" s="177"/>
      <c r="S273" s="73"/>
      <c r="T273" s="73"/>
    </row>
    <row r="274" spans="1:20" ht="13.5" customHeight="1" x14ac:dyDescent="0.15">
      <c r="A274" s="182" t="s">
        <v>57</v>
      </c>
      <c r="B274" s="183"/>
      <c r="C274" s="20" t="s">
        <v>52</v>
      </c>
      <c r="D274" s="315"/>
      <c r="E274" s="316"/>
      <c r="F274" s="316"/>
      <c r="G274" s="316"/>
      <c r="H274" s="317"/>
      <c r="I274" s="318"/>
      <c r="J274" s="317"/>
      <c r="K274" s="318"/>
      <c r="L274" s="319"/>
      <c r="M274" s="320"/>
      <c r="N274" s="321"/>
      <c r="O274" s="89"/>
      <c r="P274" s="89"/>
      <c r="Q274" s="89"/>
      <c r="R274" s="90"/>
      <c r="S274" s="73" t="str">
        <f t="shared" si="15"/>
        <v/>
      </c>
      <c r="T274" s="73" t="str">
        <f t="shared" si="16"/>
        <v/>
      </c>
    </row>
    <row r="275" spans="1:20" ht="13.5" customHeight="1" x14ac:dyDescent="0.15">
      <c r="A275" s="184"/>
      <c r="B275" s="185"/>
      <c r="C275" s="20" t="s">
        <v>53</v>
      </c>
      <c r="D275" s="315"/>
      <c r="E275" s="316"/>
      <c r="F275" s="316"/>
      <c r="G275" s="316"/>
      <c r="H275" s="317"/>
      <c r="I275" s="318"/>
      <c r="J275" s="317"/>
      <c r="K275" s="318"/>
      <c r="L275" s="319"/>
      <c r="M275" s="320"/>
      <c r="N275" s="321"/>
      <c r="O275" s="91"/>
      <c r="P275" s="91"/>
      <c r="Q275" s="91"/>
      <c r="R275" s="92"/>
      <c r="S275" s="73" t="str">
        <f t="shared" si="15"/>
        <v/>
      </c>
      <c r="T275" s="73" t="str">
        <f t="shared" si="16"/>
        <v/>
      </c>
    </row>
    <row r="276" spans="1:20" ht="13.5" customHeight="1" x14ac:dyDescent="0.15">
      <c r="A276" s="1"/>
      <c r="B276" s="21"/>
      <c r="C276" s="20" t="s">
        <v>54</v>
      </c>
      <c r="D276" s="315"/>
      <c r="E276" s="316"/>
      <c r="F276" s="316"/>
      <c r="G276" s="316"/>
      <c r="H276" s="317"/>
      <c r="I276" s="318"/>
      <c r="J276" s="317"/>
      <c r="K276" s="318"/>
      <c r="L276" s="319"/>
      <c r="M276" s="320"/>
      <c r="N276" s="321"/>
      <c r="O276" s="91"/>
      <c r="P276" s="91"/>
      <c r="Q276" s="91"/>
      <c r="R276" s="92"/>
      <c r="S276" s="73" t="str">
        <f t="shared" si="15"/>
        <v/>
      </c>
      <c r="T276" s="73" t="str">
        <f t="shared" si="16"/>
        <v/>
      </c>
    </row>
    <row r="277" spans="1:20" ht="14.25" thickBot="1" x14ac:dyDescent="0.2">
      <c r="A277" s="178"/>
      <c r="B277" s="179"/>
      <c r="C277" s="17" t="s">
        <v>55</v>
      </c>
      <c r="D277" s="322"/>
      <c r="E277" s="323"/>
      <c r="F277" s="323"/>
      <c r="G277" s="323"/>
      <c r="H277" s="324"/>
      <c r="I277" s="325"/>
      <c r="J277" s="324"/>
      <c r="K277" s="325"/>
      <c r="L277" s="312"/>
      <c r="M277" s="313"/>
      <c r="N277" s="314"/>
      <c r="O277" s="93"/>
      <c r="P277" s="93"/>
      <c r="Q277" s="93"/>
      <c r="R277" s="94"/>
      <c r="S277" s="73" t="str">
        <f t="shared" si="15"/>
        <v/>
      </c>
      <c r="T277" s="73" t="str">
        <f t="shared" si="16"/>
        <v/>
      </c>
    </row>
    <row r="278" spans="1:20" x14ac:dyDescent="0.15">
      <c r="A278" s="1"/>
      <c r="B278" s="1"/>
      <c r="C278" s="1"/>
      <c r="D278" s="4"/>
      <c r="E278" s="4"/>
      <c r="F278" s="4"/>
      <c r="G278" s="4"/>
      <c r="H278" s="4"/>
      <c r="I278" s="4"/>
      <c r="J278" s="4"/>
      <c r="K278" s="4"/>
      <c r="L278" s="4"/>
      <c r="M278" s="4"/>
      <c r="N278" s="4"/>
      <c r="O278" s="1"/>
      <c r="P278" s="1"/>
      <c r="Q278" s="1"/>
      <c r="R278" s="1"/>
    </row>
    <row r="280" spans="1:20" ht="14.25" thickBot="1" x14ac:dyDescent="0.2">
      <c r="A280" s="1"/>
      <c r="B280" s="1"/>
      <c r="C280" s="1"/>
      <c r="D280" s="4"/>
      <c r="E280" s="4"/>
      <c r="F280" s="4"/>
      <c r="G280" s="4"/>
      <c r="H280" s="4"/>
      <c r="I280" s="4"/>
      <c r="J280" s="4"/>
      <c r="K280" s="4"/>
      <c r="L280" s="25"/>
      <c r="M280" s="25"/>
      <c r="N280" s="25"/>
      <c r="O280" s="1"/>
      <c r="P280" s="1"/>
      <c r="Q280" s="1"/>
      <c r="R280" s="1"/>
    </row>
    <row r="281" spans="1:20" ht="14.25" customHeight="1" thickBot="1" x14ac:dyDescent="0.2">
      <c r="A281" s="198" t="s">
        <v>65</v>
      </c>
      <c r="B281" s="199"/>
      <c r="C281" s="3" t="s">
        <v>13</v>
      </c>
      <c r="D281" s="44" t="str">
        <f>"令和"&amp;非表示!$B$3&amp;"年"</f>
        <v>令和7年</v>
      </c>
      <c r="E281" s="95"/>
      <c r="F281" s="42" t="s">
        <v>14</v>
      </c>
      <c r="G281" s="95"/>
      <c r="H281" s="43" t="s">
        <v>15</v>
      </c>
      <c r="I281" s="4"/>
      <c r="J281" s="4"/>
      <c r="K281" s="4"/>
      <c r="L281" s="4"/>
      <c r="M281" s="4"/>
      <c r="N281" s="4"/>
      <c r="O281" s="1"/>
      <c r="P281" s="1"/>
      <c r="Q281" s="1"/>
      <c r="R281" s="1"/>
    </row>
    <row r="282" spans="1:20" ht="14.25" customHeight="1" thickBot="1" x14ac:dyDescent="0.2">
      <c r="A282" s="200"/>
      <c r="B282" s="201"/>
      <c r="C282" s="5" t="s">
        <v>16</v>
      </c>
      <c r="D282" s="359"/>
      <c r="E282" s="360"/>
      <c r="F282" s="360"/>
      <c r="G282" s="360"/>
      <c r="H282" s="361"/>
      <c r="I282" s="1"/>
      <c r="J282" s="1"/>
      <c r="K282" s="1"/>
      <c r="L282" s="1"/>
      <c r="M282" s="1"/>
      <c r="N282" s="1"/>
      <c r="O282" s="1"/>
      <c r="P282" s="1"/>
      <c r="Q282" s="1"/>
      <c r="R282" s="1"/>
    </row>
    <row r="283" spans="1:20" ht="14.25" customHeight="1" thickBot="1" x14ac:dyDescent="0.2">
      <c r="A283" s="200"/>
      <c r="B283" s="201"/>
      <c r="C283" s="5" t="s">
        <v>18</v>
      </c>
      <c r="D283" s="359"/>
      <c r="E283" s="360"/>
      <c r="F283" s="360"/>
      <c r="G283" s="205" t="s">
        <v>19</v>
      </c>
      <c r="H283" s="206"/>
      <c r="I283" s="6"/>
      <c r="J283" s="1"/>
      <c r="K283" s="1"/>
      <c r="L283" s="1"/>
      <c r="M283" s="1"/>
      <c r="N283" s="1"/>
      <c r="O283" s="1"/>
      <c r="P283" s="1"/>
      <c r="Q283" s="1"/>
      <c r="R283" s="1"/>
    </row>
    <row r="284" spans="1:20" ht="14.25" customHeight="1" thickBot="1" x14ac:dyDescent="0.2">
      <c r="A284" s="202"/>
      <c r="B284" s="203"/>
      <c r="C284" s="5" t="s">
        <v>59</v>
      </c>
      <c r="D284" s="359"/>
      <c r="E284" s="360"/>
      <c r="F284" s="360"/>
      <c r="G284" s="360"/>
      <c r="H284" s="360"/>
      <c r="I284" s="360"/>
      <c r="J284" s="205" t="s">
        <v>21</v>
      </c>
      <c r="K284" s="206"/>
      <c r="L284" s="1"/>
      <c r="M284" s="1"/>
      <c r="N284" s="1"/>
      <c r="O284" s="1"/>
      <c r="P284" s="1"/>
      <c r="Q284" s="1"/>
      <c r="R284" s="1"/>
    </row>
    <row r="285" spans="1:20" ht="14.25" customHeight="1" thickBot="1" x14ac:dyDescent="0.2">
      <c r="A285" s="1"/>
      <c r="B285" s="39"/>
      <c r="C285" s="3" t="s">
        <v>22</v>
      </c>
      <c r="D285" s="359"/>
      <c r="E285" s="360"/>
      <c r="F285" s="360"/>
      <c r="G285" s="360"/>
      <c r="H285" s="360"/>
      <c r="I285" s="361"/>
      <c r="J285" s="6" t="s">
        <v>23</v>
      </c>
      <c r="K285" s="4"/>
      <c r="L285" s="1"/>
      <c r="M285" s="1"/>
      <c r="N285" s="1"/>
      <c r="O285" s="1"/>
      <c r="P285" s="1"/>
      <c r="Q285" s="1"/>
      <c r="R285" s="1"/>
    </row>
    <row r="286" spans="1:20" ht="14.25" thickBot="1" x14ac:dyDescent="0.2">
      <c r="A286" s="1"/>
      <c r="B286" s="1"/>
      <c r="C286" s="3" t="s">
        <v>24</v>
      </c>
      <c r="D286" s="96"/>
      <c r="E286" s="9" t="s">
        <v>25</v>
      </c>
      <c r="F286" s="97"/>
      <c r="G286" s="207"/>
      <c r="H286" s="194"/>
      <c r="I286" s="1"/>
      <c r="J286" s="1"/>
      <c r="K286" s="1"/>
      <c r="L286" s="1"/>
      <c r="M286" s="1"/>
      <c r="N286" s="1"/>
      <c r="O286" s="1"/>
      <c r="P286" s="1"/>
      <c r="Q286" s="1"/>
      <c r="R286" s="1"/>
    </row>
    <row r="287" spans="1:20" ht="14.25" thickBot="1" x14ac:dyDescent="0.2">
      <c r="A287" s="1"/>
      <c r="B287" s="1"/>
      <c r="C287" s="5" t="s">
        <v>26</v>
      </c>
      <c r="D287" s="359"/>
      <c r="E287" s="360"/>
      <c r="F287" s="360"/>
      <c r="G287" s="360"/>
      <c r="H287" s="360"/>
      <c r="I287" s="360"/>
      <c r="J287" s="360"/>
      <c r="K287" s="360"/>
      <c r="L287" s="361"/>
      <c r="M287" s="1"/>
      <c r="N287" s="1"/>
      <c r="O287" s="1"/>
      <c r="P287" s="1"/>
      <c r="Q287" s="1"/>
      <c r="R287" s="1"/>
    </row>
    <row r="288" spans="1:20" ht="14.25" thickBot="1" x14ac:dyDescent="0.2">
      <c r="A288" s="1"/>
      <c r="B288" s="1"/>
      <c r="C288" s="5" t="s">
        <v>27</v>
      </c>
      <c r="D288" s="106"/>
      <c r="E288" s="7" t="s">
        <v>25</v>
      </c>
      <c r="F288" s="106"/>
      <c r="G288" s="7" t="s">
        <v>25</v>
      </c>
      <c r="H288" s="107"/>
      <c r="I288" s="1"/>
      <c r="J288" s="1"/>
      <c r="K288" s="1"/>
      <c r="L288" s="1"/>
      <c r="M288" s="1"/>
      <c r="N288" s="1"/>
      <c r="O288" s="1"/>
      <c r="P288" s="1"/>
      <c r="Q288" s="1"/>
      <c r="R288" s="1"/>
    </row>
    <row r="289" spans="1:20" x14ac:dyDescent="0.15">
      <c r="A289" s="1"/>
      <c r="B289" s="1"/>
      <c r="C289" s="66" t="s">
        <v>28</v>
      </c>
      <c r="D289" s="174" t="s">
        <v>29</v>
      </c>
      <c r="E289" s="175"/>
      <c r="F289" s="173" t="s">
        <v>30</v>
      </c>
      <c r="G289" s="204"/>
      <c r="H289" s="9"/>
      <c r="I289" s="9"/>
      <c r="J289" s="9"/>
      <c r="K289" s="9"/>
      <c r="L289" s="1"/>
      <c r="M289" s="1"/>
      <c r="N289" s="1"/>
      <c r="O289" s="1"/>
      <c r="P289" s="1"/>
      <c r="Q289" s="1"/>
      <c r="R289" s="1"/>
    </row>
    <row r="290" spans="1:20" ht="13.5" customHeight="1" thickBot="1" x14ac:dyDescent="0.2">
      <c r="A290" s="1"/>
      <c r="B290" s="1"/>
      <c r="C290" s="10" t="s">
        <v>31</v>
      </c>
      <c r="D290" s="354"/>
      <c r="E290" s="362"/>
      <c r="F290" s="362"/>
      <c r="G290" s="355"/>
      <c r="H290" s="68"/>
      <c r="I290" s="4"/>
      <c r="J290" s="4"/>
      <c r="K290" s="4"/>
      <c r="L290" s="4"/>
      <c r="M290" s="4"/>
      <c r="N290" s="4"/>
      <c r="O290" s="1"/>
      <c r="P290" s="1"/>
      <c r="Q290" s="1"/>
      <c r="R290" s="1"/>
    </row>
    <row r="291" spans="1:20" ht="13.5" customHeight="1" x14ac:dyDescent="0.15">
      <c r="A291" s="1"/>
      <c r="B291" s="1"/>
      <c r="C291" s="10" t="s">
        <v>60</v>
      </c>
      <c r="D291" s="350"/>
      <c r="E291" s="351"/>
      <c r="F291" s="351"/>
      <c r="G291" s="352"/>
      <c r="H291" s="212" t="s">
        <v>36</v>
      </c>
      <c r="I291" s="213"/>
      <c r="J291" s="214"/>
      <c r="K291" s="4"/>
      <c r="L291" s="4"/>
      <c r="M291" s="4"/>
      <c r="N291" s="4"/>
      <c r="O291" s="1"/>
      <c r="P291" s="1"/>
      <c r="Q291" s="1"/>
      <c r="R291" s="1"/>
    </row>
    <row r="292" spans="1:20" x14ac:dyDescent="0.15">
      <c r="A292" s="1"/>
      <c r="B292" s="1"/>
      <c r="C292" s="10" t="s">
        <v>61</v>
      </c>
      <c r="D292" s="353"/>
      <c r="E292" s="354"/>
      <c r="F292" s="355"/>
      <c r="G292" s="354"/>
      <c r="H292" s="356"/>
      <c r="I292" s="357"/>
      <c r="J292" s="358"/>
      <c r="K292" s="4"/>
      <c r="L292" s="4"/>
      <c r="M292" s="4"/>
      <c r="N292" s="4"/>
      <c r="O292" s="1"/>
      <c r="P292" s="1"/>
      <c r="Q292" s="1"/>
      <c r="R292" s="1"/>
    </row>
    <row r="293" spans="1:20" ht="14.25" thickBot="1" x14ac:dyDescent="0.2">
      <c r="A293" s="1"/>
      <c r="B293" s="1"/>
      <c r="C293" s="67" t="s">
        <v>62</v>
      </c>
      <c r="D293" s="344"/>
      <c r="E293" s="345"/>
      <c r="F293" s="346"/>
      <c r="G293" s="345"/>
      <c r="H293" s="347"/>
      <c r="I293" s="348"/>
      <c r="J293" s="349"/>
      <c r="K293" s="4"/>
      <c r="L293" s="4"/>
      <c r="M293" s="4"/>
      <c r="N293" s="4"/>
      <c r="O293" s="1"/>
      <c r="P293" s="1"/>
      <c r="Q293" s="1"/>
      <c r="R293" s="1"/>
    </row>
    <row r="294" spans="1:20" ht="13.5" customHeight="1" x14ac:dyDescent="0.15">
      <c r="A294" s="190" t="s">
        <v>50</v>
      </c>
      <c r="B294" s="191"/>
      <c r="C294" s="218" t="s">
        <v>28</v>
      </c>
      <c r="D294" s="210" t="s">
        <v>29</v>
      </c>
      <c r="E294" s="140"/>
      <c r="F294" s="108" t="s">
        <v>30</v>
      </c>
      <c r="G294" s="140"/>
      <c r="H294" s="108" t="s">
        <v>32</v>
      </c>
      <c r="I294" s="140"/>
      <c r="J294" s="108" t="s">
        <v>33</v>
      </c>
      <c r="K294" s="109"/>
      <c r="L294" s="112" t="str">
        <f>"令和"&amp;非表示!$B$3&amp;"年度"</f>
        <v>令和7年度</v>
      </c>
      <c r="M294" s="113" t="str">
        <f>"令和"&amp;非表示!$B$3&amp;"年"</f>
        <v>令和7年</v>
      </c>
      <c r="N294" s="114" t="str">
        <f>"令和"&amp;非表示!$B$3&amp;"年"</f>
        <v>令和7年</v>
      </c>
      <c r="O294" s="173" t="s">
        <v>34</v>
      </c>
      <c r="P294" s="174"/>
      <c r="Q294" s="175"/>
      <c r="R294" s="176" t="s">
        <v>35</v>
      </c>
    </row>
    <row r="295" spans="1:20" ht="13.5" customHeight="1" thickBot="1" x14ac:dyDescent="0.2">
      <c r="A295" s="192"/>
      <c r="B295" s="193"/>
      <c r="C295" s="197"/>
      <c r="D295" s="164"/>
      <c r="E295" s="111"/>
      <c r="F295" s="110"/>
      <c r="G295" s="111"/>
      <c r="H295" s="110"/>
      <c r="I295" s="111"/>
      <c r="J295" s="110"/>
      <c r="K295" s="111"/>
      <c r="L295" s="115" t="s">
        <v>36</v>
      </c>
      <c r="M295" s="116"/>
      <c r="N295" s="117"/>
      <c r="O295" s="11" t="s">
        <v>37</v>
      </c>
      <c r="P295" s="11" t="s">
        <v>14</v>
      </c>
      <c r="Q295" s="11" t="s">
        <v>15</v>
      </c>
      <c r="R295" s="177"/>
    </row>
    <row r="296" spans="1:20" ht="13.5" customHeight="1" x14ac:dyDescent="0.15">
      <c r="A296" s="182" t="s">
        <v>51</v>
      </c>
      <c r="B296" s="183"/>
      <c r="C296" s="180" t="s">
        <v>52</v>
      </c>
      <c r="D296" s="337"/>
      <c r="E296" s="338"/>
      <c r="F296" s="339"/>
      <c r="G296" s="338"/>
      <c r="H296" s="339"/>
      <c r="I296" s="338"/>
      <c r="J296" s="339"/>
      <c r="K296" s="338"/>
      <c r="L296" s="340"/>
      <c r="M296" s="341"/>
      <c r="N296" s="342"/>
      <c r="O296" s="83"/>
      <c r="P296" s="83"/>
      <c r="Q296" s="83"/>
      <c r="R296" s="84"/>
      <c r="S296" s="73" t="str">
        <f>IF(D296="","",$D$283)</f>
        <v/>
      </c>
      <c r="T296" s="73" t="str">
        <f>IF(D296="","",$D$284)</f>
        <v/>
      </c>
    </row>
    <row r="297" spans="1:20" x14ac:dyDescent="0.15">
      <c r="A297" s="184"/>
      <c r="B297" s="185"/>
      <c r="C297" s="181"/>
      <c r="D297" s="343"/>
      <c r="E297" s="333"/>
      <c r="F297" s="332"/>
      <c r="G297" s="333"/>
      <c r="H297" s="332"/>
      <c r="I297" s="333"/>
      <c r="J297" s="332"/>
      <c r="K297" s="333"/>
      <c r="L297" s="334"/>
      <c r="M297" s="335"/>
      <c r="N297" s="336"/>
      <c r="O297" s="85"/>
      <c r="P297" s="85"/>
      <c r="Q297" s="85"/>
      <c r="R297" s="86"/>
      <c r="S297" s="73" t="str">
        <f t="shared" ref="S297:S309" si="17">IF(D297="","",$D$283)</f>
        <v/>
      </c>
      <c r="T297" s="73" t="str">
        <f t="shared" ref="T297:T309" si="18">IF(D297="","",$D$284)</f>
        <v/>
      </c>
    </row>
    <row r="298" spans="1:20" x14ac:dyDescent="0.15">
      <c r="A298" s="184"/>
      <c r="B298" s="185"/>
      <c r="C298" s="180" t="s">
        <v>53</v>
      </c>
      <c r="D298" s="337"/>
      <c r="E298" s="338"/>
      <c r="F298" s="339"/>
      <c r="G298" s="338"/>
      <c r="H298" s="339"/>
      <c r="I298" s="338"/>
      <c r="J298" s="339"/>
      <c r="K298" s="338"/>
      <c r="L298" s="340"/>
      <c r="M298" s="341"/>
      <c r="N298" s="342"/>
      <c r="O298" s="83"/>
      <c r="P298" s="83"/>
      <c r="Q298" s="83"/>
      <c r="R298" s="84"/>
      <c r="S298" s="73" t="str">
        <f t="shared" si="17"/>
        <v/>
      </c>
      <c r="T298" s="73" t="str">
        <f t="shared" si="18"/>
        <v/>
      </c>
    </row>
    <row r="299" spans="1:20" x14ac:dyDescent="0.15">
      <c r="A299" s="37"/>
      <c r="B299" s="38"/>
      <c r="C299" s="181"/>
      <c r="D299" s="343"/>
      <c r="E299" s="333"/>
      <c r="F299" s="332"/>
      <c r="G299" s="333"/>
      <c r="H299" s="332"/>
      <c r="I299" s="333"/>
      <c r="J299" s="332"/>
      <c r="K299" s="333"/>
      <c r="L299" s="334"/>
      <c r="M299" s="335"/>
      <c r="N299" s="336"/>
      <c r="O299" s="85"/>
      <c r="P299" s="85"/>
      <c r="Q299" s="85"/>
      <c r="R299" s="86"/>
      <c r="S299" s="73" t="str">
        <f t="shared" si="17"/>
        <v/>
      </c>
      <c r="T299" s="73" t="str">
        <f t="shared" si="18"/>
        <v/>
      </c>
    </row>
    <row r="300" spans="1:20" x14ac:dyDescent="0.15">
      <c r="A300" s="1"/>
      <c r="B300" s="21"/>
      <c r="C300" s="180" t="s">
        <v>54</v>
      </c>
      <c r="D300" s="337"/>
      <c r="E300" s="338"/>
      <c r="F300" s="339"/>
      <c r="G300" s="338"/>
      <c r="H300" s="339"/>
      <c r="I300" s="338"/>
      <c r="J300" s="339"/>
      <c r="K300" s="338"/>
      <c r="L300" s="340"/>
      <c r="M300" s="341"/>
      <c r="N300" s="342"/>
      <c r="O300" s="83"/>
      <c r="P300" s="83"/>
      <c r="Q300" s="83"/>
      <c r="R300" s="84"/>
      <c r="S300" s="73" t="str">
        <f t="shared" si="17"/>
        <v/>
      </c>
      <c r="T300" s="73" t="str">
        <f t="shared" si="18"/>
        <v/>
      </c>
    </row>
    <row r="301" spans="1:20" x14ac:dyDescent="0.15">
      <c r="A301" s="1"/>
      <c r="B301" s="21"/>
      <c r="C301" s="181"/>
      <c r="D301" s="343"/>
      <c r="E301" s="333"/>
      <c r="F301" s="332"/>
      <c r="G301" s="333"/>
      <c r="H301" s="332"/>
      <c r="I301" s="333"/>
      <c r="J301" s="332"/>
      <c r="K301" s="333"/>
      <c r="L301" s="334"/>
      <c r="M301" s="335"/>
      <c r="N301" s="336"/>
      <c r="O301" s="85"/>
      <c r="P301" s="85"/>
      <c r="Q301" s="85"/>
      <c r="R301" s="86"/>
      <c r="S301" s="73" t="str">
        <f t="shared" si="17"/>
        <v/>
      </c>
      <c r="T301" s="73" t="str">
        <f t="shared" si="18"/>
        <v/>
      </c>
    </row>
    <row r="302" spans="1:20" x14ac:dyDescent="0.15">
      <c r="A302" s="178"/>
      <c r="B302" s="179"/>
      <c r="C302" s="180" t="s">
        <v>55</v>
      </c>
      <c r="D302" s="337"/>
      <c r="E302" s="338"/>
      <c r="F302" s="339"/>
      <c r="G302" s="338"/>
      <c r="H302" s="339"/>
      <c r="I302" s="338"/>
      <c r="J302" s="339"/>
      <c r="K302" s="338"/>
      <c r="L302" s="340"/>
      <c r="M302" s="341"/>
      <c r="N302" s="342"/>
      <c r="O302" s="83"/>
      <c r="P302" s="83"/>
      <c r="Q302" s="83"/>
      <c r="R302" s="84"/>
      <c r="S302" s="73" t="str">
        <f t="shared" si="17"/>
        <v/>
      </c>
      <c r="T302" s="73" t="str">
        <f t="shared" si="18"/>
        <v/>
      </c>
    </row>
    <row r="303" spans="1:20" ht="14.25" thickBot="1" x14ac:dyDescent="0.2">
      <c r="A303" s="194"/>
      <c r="B303" s="195"/>
      <c r="C303" s="186"/>
      <c r="D303" s="326"/>
      <c r="E303" s="327"/>
      <c r="F303" s="328"/>
      <c r="G303" s="327"/>
      <c r="H303" s="328"/>
      <c r="I303" s="327"/>
      <c r="J303" s="328"/>
      <c r="K303" s="327"/>
      <c r="L303" s="329"/>
      <c r="M303" s="330"/>
      <c r="N303" s="331"/>
      <c r="O303" s="87"/>
      <c r="P303" s="87"/>
      <c r="Q303" s="87"/>
      <c r="R303" s="88"/>
      <c r="S303" s="73" t="str">
        <f t="shared" si="17"/>
        <v/>
      </c>
      <c r="T303" s="73" t="str">
        <f t="shared" si="18"/>
        <v/>
      </c>
    </row>
    <row r="304" spans="1:20" ht="13.5" customHeight="1" x14ac:dyDescent="0.15">
      <c r="A304" s="190" t="s">
        <v>56</v>
      </c>
      <c r="B304" s="191"/>
      <c r="C304" s="196" t="s">
        <v>28</v>
      </c>
      <c r="D304" s="163" t="s">
        <v>29</v>
      </c>
      <c r="E304" s="109"/>
      <c r="F304" s="168" t="s">
        <v>30</v>
      </c>
      <c r="G304" s="109"/>
      <c r="H304" s="168" t="s">
        <v>32</v>
      </c>
      <c r="I304" s="109"/>
      <c r="J304" s="168" t="s">
        <v>33</v>
      </c>
      <c r="K304" s="109"/>
      <c r="L304" s="112" t="str">
        <f>"令和"&amp;非表示!$B$3&amp;"年度"</f>
        <v>令和7年度</v>
      </c>
      <c r="M304" s="113" t="str">
        <f>"令和"&amp;非表示!$B$3&amp;"年"</f>
        <v>令和7年</v>
      </c>
      <c r="N304" s="114" t="str">
        <f>"令和"&amp;非表示!$B$3&amp;"年"</f>
        <v>令和7年</v>
      </c>
      <c r="O304" s="173" t="s">
        <v>34</v>
      </c>
      <c r="P304" s="174"/>
      <c r="Q304" s="175"/>
      <c r="R304" s="176" t="s">
        <v>35</v>
      </c>
      <c r="S304" s="73"/>
      <c r="T304" s="73"/>
    </row>
    <row r="305" spans="1:20" ht="14.25" customHeight="1" thickBot="1" x14ac:dyDescent="0.2">
      <c r="A305" s="192"/>
      <c r="B305" s="193"/>
      <c r="C305" s="197"/>
      <c r="D305" s="164"/>
      <c r="E305" s="111"/>
      <c r="F305" s="110"/>
      <c r="G305" s="111"/>
      <c r="H305" s="110"/>
      <c r="I305" s="111"/>
      <c r="J305" s="110"/>
      <c r="K305" s="111"/>
      <c r="L305" s="115" t="s">
        <v>36</v>
      </c>
      <c r="M305" s="116"/>
      <c r="N305" s="117"/>
      <c r="O305" s="11" t="s">
        <v>37</v>
      </c>
      <c r="P305" s="11" t="s">
        <v>14</v>
      </c>
      <c r="Q305" s="11" t="s">
        <v>15</v>
      </c>
      <c r="R305" s="177"/>
      <c r="S305" s="73"/>
      <c r="T305" s="73"/>
    </row>
    <row r="306" spans="1:20" ht="13.5" customHeight="1" x14ac:dyDescent="0.15">
      <c r="A306" s="182" t="s">
        <v>57</v>
      </c>
      <c r="B306" s="183"/>
      <c r="C306" s="20" t="s">
        <v>52</v>
      </c>
      <c r="D306" s="315"/>
      <c r="E306" s="316"/>
      <c r="F306" s="316"/>
      <c r="G306" s="316"/>
      <c r="H306" s="317"/>
      <c r="I306" s="318"/>
      <c r="J306" s="317"/>
      <c r="K306" s="318"/>
      <c r="L306" s="319"/>
      <c r="M306" s="320"/>
      <c r="N306" s="321"/>
      <c r="O306" s="89"/>
      <c r="P306" s="89"/>
      <c r="Q306" s="89"/>
      <c r="R306" s="90"/>
      <c r="S306" s="73" t="str">
        <f t="shared" si="17"/>
        <v/>
      </c>
      <c r="T306" s="73" t="str">
        <f t="shared" si="18"/>
        <v/>
      </c>
    </row>
    <row r="307" spans="1:20" ht="13.5" customHeight="1" x14ac:dyDescent="0.15">
      <c r="A307" s="184"/>
      <c r="B307" s="185"/>
      <c r="C307" s="20" t="s">
        <v>53</v>
      </c>
      <c r="D307" s="315"/>
      <c r="E307" s="316"/>
      <c r="F307" s="316"/>
      <c r="G307" s="316"/>
      <c r="H307" s="317"/>
      <c r="I307" s="318"/>
      <c r="J307" s="317"/>
      <c r="K307" s="318"/>
      <c r="L307" s="319"/>
      <c r="M307" s="320"/>
      <c r="N307" s="321"/>
      <c r="O307" s="91"/>
      <c r="P307" s="91"/>
      <c r="Q307" s="91"/>
      <c r="R307" s="92"/>
      <c r="S307" s="73" t="str">
        <f t="shared" si="17"/>
        <v/>
      </c>
      <c r="T307" s="73" t="str">
        <f t="shared" si="18"/>
        <v/>
      </c>
    </row>
    <row r="308" spans="1:20" ht="13.5" customHeight="1" x14ac:dyDescent="0.15">
      <c r="A308" s="1"/>
      <c r="B308" s="21"/>
      <c r="C308" s="20" t="s">
        <v>54</v>
      </c>
      <c r="D308" s="315"/>
      <c r="E308" s="316"/>
      <c r="F308" s="316"/>
      <c r="G308" s="316"/>
      <c r="H308" s="317"/>
      <c r="I308" s="318"/>
      <c r="J308" s="317"/>
      <c r="K308" s="318"/>
      <c r="L308" s="319"/>
      <c r="M308" s="320"/>
      <c r="N308" s="321"/>
      <c r="O308" s="91"/>
      <c r="P308" s="91"/>
      <c r="Q308" s="91"/>
      <c r="R308" s="92"/>
      <c r="S308" s="73" t="str">
        <f t="shared" si="17"/>
        <v/>
      </c>
      <c r="T308" s="73" t="str">
        <f t="shared" si="18"/>
        <v/>
      </c>
    </row>
    <row r="309" spans="1:20" ht="14.25" thickBot="1" x14ac:dyDescent="0.2">
      <c r="A309" s="178"/>
      <c r="B309" s="179"/>
      <c r="C309" s="17" t="s">
        <v>55</v>
      </c>
      <c r="D309" s="322"/>
      <c r="E309" s="323"/>
      <c r="F309" s="323"/>
      <c r="G309" s="323"/>
      <c r="H309" s="324"/>
      <c r="I309" s="325"/>
      <c r="J309" s="324"/>
      <c r="K309" s="325"/>
      <c r="L309" s="312"/>
      <c r="M309" s="313"/>
      <c r="N309" s="314"/>
      <c r="O309" s="93"/>
      <c r="P309" s="93"/>
      <c r="Q309" s="93"/>
      <c r="R309" s="94"/>
      <c r="S309" s="73" t="str">
        <f t="shared" si="17"/>
        <v/>
      </c>
      <c r="T309" s="73" t="str">
        <f t="shared" si="18"/>
        <v/>
      </c>
    </row>
    <row r="310" spans="1:20" x14ac:dyDescent="0.15">
      <c r="A310" s="1"/>
      <c r="B310" s="1"/>
      <c r="C310" s="1"/>
      <c r="D310" s="4"/>
      <c r="E310" s="4"/>
      <c r="F310" s="4"/>
      <c r="G310" s="4"/>
      <c r="H310" s="4"/>
      <c r="I310" s="4"/>
      <c r="J310" s="4"/>
      <c r="K310" s="4"/>
      <c r="L310" s="4"/>
      <c r="M310" s="4"/>
      <c r="N310" s="4"/>
      <c r="O310" s="1"/>
      <c r="P310" s="1"/>
      <c r="Q310" s="1"/>
      <c r="R310" s="1"/>
    </row>
  </sheetData>
  <sheetProtection algorithmName="SHA-512" hashValue="Un2NUjyBGJmaq7dhjEHu9RY/opsB8Z1p9cZO/oS+BIw9zsdQyv1cS8yAnfW91/FG8oo/Sd+Rk/DrCBNcjeAEAQ==" saltValue="8dTXeoQstqgaZv2/8pUzTg==" spinCount="100000" sheet="1" objects="1" scenarios="1"/>
  <protectedRanges>
    <protectedRange sqref="E17 G17 D18:H18 D19:F19 D20:I21 D22 F22 D23:L23 D24 F24 H24 D26:G26 D29:K39 S32 D42:R49 D52:R55 O32:R39 L30:N39 E59 G59 D60:H60 D61:F61 D62:I63 D64 F64 D65:L65 D66 F66 H66 D68:G68 D71:K81 S74 D84:R91 D94:R97 O74:R81 L72:N81 E101 G101 D102:H102 D103:F103 D104:I105 D106 F106 D107:L107 D108 F108 H108 D110:G110 D113:K123 S116 D126:R133 D136:R139 O116:R123 L114:N123 E143 G143 D144:H144 D145:F145 D146:I147 D148 F148 D149:L149 D150 F150 H150 D152:G152 D155:K165 S158 D168:R175 D178:R181 O158:R165 L156:N165" name="打ち込み範囲"/>
    <protectedRange sqref="E185 G185 D186:H186 D187:F187 D188:I189 D190 F190 D191:L191 D192 F192 H192 D194:G197 H196:J197 D200:R207 D210:R213 E217 G217 D218:H218 D219:F219 D220:I221 D222 F222 D223:L223 D224 F224 H224 D226:G229 H228:J229 D232:R239 D242:R245 E249 G249 D250:H250 D251:F251 D252:I253 D254 F254 D255:L255 D256 F256 H256 D258:G261 H260:J261 D264:R271 D274:R277 E281 G281 D282:H282 D283:F283 D284:I285 D286 F286 D287:L287 D288 F288 H288 D290:G293 H292:J293 D296:R303 D306:R309" name="範囲5"/>
  </protectedRanges>
  <mergeCells count="1182">
    <mergeCell ref="O7:P7"/>
    <mergeCell ref="Q7:R7"/>
    <mergeCell ref="O8:P8"/>
    <mergeCell ref="Q8:R8"/>
    <mergeCell ref="O9:P9"/>
    <mergeCell ref="Q9:R9"/>
    <mergeCell ref="O4:P4"/>
    <mergeCell ref="Q4:R4"/>
    <mergeCell ref="O5:P5"/>
    <mergeCell ref="Q5:R5"/>
    <mergeCell ref="O6:P6"/>
    <mergeCell ref="Q6:R6"/>
    <mergeCell ref="O1:P1"/>
    <mergeCell ref="Q1:R1"/>
    <mergeCell ref="O2:P2"/>
    <mergeCell ref="Q2:R2"/>
    <mergeCell ref="O3:P3"/>
    <mergeCell ref="Q3:R3"/>
    <mergeCell ref="J20:K20"/>
    <mergeCell ref="D21:I21"/>
    <mergeCell ref="G22:H22"/>
    <mergeCell ref="D23:L23"/>
    <mergeCell ref="D25:E25"/>
    <mergeCell ref="F25:G25"/>
    <mergeCell ref="A15:B15"/>
    <mergeCell ref="B16:C16"/>
    <mergeCell ref="A17:B18"/>
    <mergeCell ref="D18:H18"/>
    <mergeCell ref="A19:B26"/>
    <mergeCell ref="D19:F19"/>
    <mergeCell ref="G19:H19"/>
    <mergeCell ref="D20:I20"/>
    <mergeCell ref="D26:E26"/>
    <mergeCell ref="F26:G26"/>
    <mergeCell ref="A11:B11"/>
    <mergeCell ref="A13:B13"/>
    <mergeCell ref="E13:F13"/>
    <mergeCell ref="G13:H13"/>
    <mergeCell ref="A14:B14"/>
    <mergeCell ref="E14:F14"/>
    <mergeCell ref="G14:H14"/>
    <mergeCell ref="A30:B30"/>
    <mergeCell ref="D30:E30"/>
    <mergeCell ref="F30:G30"/>
    <mergeCell ref="H30:I30"/>
    <mergeCell ref="J30:K30"/>
    <mergeCell ref="L30:N30"/>
    <mergeCell ref="O27:Q27"/>
    <mergeCell ref="R27:R28"/>
    <mergeCell ref="L28:N28"/>
    <mergeCell ref="A29:B29"/>
    <mergeCell ref="D29:E29"/>
    <mergeCell ref="F29:G29"/>
    <mergeCell ref="H29:I29"/>
    <mergeCell ref="J29:K29"/>
    <mergeCell ref="L29:N29"/>
    <mergeCell ref="C27:C28"/>
    <mergeCell ref="D27:E28"/>
    <mergeCell ref="F27:G28"/>
    <mergeCell ref="H27:I28"/>
    <mergeCell ref="J27:K28"/>
    <mergeCell ref="L27:N27"/>
    <mergeCell ref="A33:B33"/>
    <mergeCell ref="D33:E33"/>
    <mergeCell ref="F33:G33"/>
    <mergeCell ref="H33:I33"/>
    <mergeCell ref="J33:K33"/>
    <mergeCell ref="L33:N33"/>
    <mergeCell ref="A32:B32"/>
    <mergeCell ref="D32:E32"/>
    <mergeCell ref="F32:G32"/>
    <mergeCell ref="H32:I32"/>
    <mergeCell ref="J32:K32"/>
    <mergeCell ref="L32:N32"/>
    <mergeCell ref="A31:B31"/>
    <mergeCell ref="D31:E31"/>
    <mergeCell ref="F31:G31"/>
    <mergeCell ref="H31:I31"/>
    <mergeCell ref="J31:K31"/>
    <mergeCell ref="L31:N31"/>
    <mergeCell ref="A36:B36"/>
    <mergeCell ref="D36:E36"/>
    <mergeCell ref="F36:G36"/>
    <mergeCell ref="H36:I36"/>
    <mergeCell ref="J36:K36"/>
    <mergeCell ref="L36:N36"/>
    <mergeCell ref="A35:B35"/>
    <mergeCell ref="D35:E35"/>
    <mergeCell ref="F35:G35"/>
    <mergeCell ref="H35:I35"/>
    <mergeCell ref="J35:K35"/>
    <mergeCell ref="L35:N35"/>
    <mergeCell ref="A34:B34"/>
    <mergeCell ref="D34:E34"/>
    <mergeCell ref="F34:G34"/>
    <mergeCell ref="H34:I34"/>
    <mergeCell ref="J34:K34"/>
    <mergeCell ref="L34:N34"/>
    <mergeCell ref="A39:B39"/>
    <mergeCell ref="D39:E39"/>
    <mergeCell ref="F39:G39"/>
    <mergeCell ref="H39:I39"/>
    <mergeCell ref="J39:K39"/>
    <mergeCell ref="L39:N39"/>
    <mergeCell ref="A38:B38"/>
    <mergeCell ref="D38:E38"/>
    <mergeCell ref="F38:G38"/>
    <mergeCell ref="H38:I38"/>
    <mergeCell ref="J38:K38"/>
    <mergeCell ref="L38:N38"/>
    <mergeCell ref="A37:B37"/>
    <mergeCell ref="D37:E37"/>
    <mergeCell ref="F37:G37"/>
    <mergeCell ref="H37:I37"/>
    <mergeCell ref="J37:K37"/>
    <mergeCell ref="L37:N37"/>
    <mergeCell ref="L42:N42"/>
    <mergeCell ref="D43:E43"/>
    <mergeCell ref="F43:G43"/>
    <mergeCell ref="H43:I43"/>
    <mergeCell ref="J43:K43"/>
    <mergeCell ref="L43:N43"/>
    <mergeCell ref="L40:N40"/>
    <mergeCell ref="O40:Q40"/>
    <mergeCell ref="R40:R41"/>
    <mergeCell ref="L41:N41"/>
    <mergeCell ref="A42:B44"/>
    <mergeCell ref="C42:C43"/>
    <mergeCell ref="D42:E42"/>
    <mergeCell ref="F42:G42"/>
    <mergeCell ref="H42:I42"/>
    <mergeCell ref="J42:K42"/>
    <mergeCell ref="A40:B41"/>
    <mergeCell ref="C40:C41"/>
    <mergeCell ref="D40:E41"/>
    <mergeCell ref="F40:G41"/>
    <mergeCell ref="H40:I41"/>
    <mergeCell ref="J40:K41"/>
    <mergeCell ref="J47:K47"/>
    <mergeCell ref="L47:N47"/>
    <mergeCell ref="A48:B48"/>
    <mergeCell ref="C48:C49"/>
    <mergeCell ref="D48:E48"/>
    <mergeCell ref="F48:G48"/>
    <mergeCell ref="H48:I48"/>
    <mergeCell ref="J48:K48"/>
    <mergeCell ref="L48:N48"/>
    <mergeCell ref="A49:B49"/>
    <mergeCell ref="L45:N45"/>
    <mergeCell ref="C46:C47"/>
    <mergeCell ref="D46:E46"/>
    <mergeCell ref="F46:G46"/>
    <mergeCell ref="H46:I46"/>
    <mergeCell ref="J46:K46"/>
    <mergeCell ref="L46:N46"/>
    <mergeCell ref="D47:E47"/>
    <mergeCell ref="F47:G47"/>
    <mergeCell ref="H47:I47"/>
    <mergeCell ref="C44:C45"/>
    <mergeCell ref="D44:E44"/>
    <mergeCell ref="F44:G44"/>
    <mergeCell ref="H44:I44"/>
    <mergeCell ref="J44:K44"/>
    <mergeCell ref="L44:N44"/>
    <mergeCell ref="D45:E45"/>
    <mergeCell ref="F45:G45"/>
    <mergeCell ref="H45:I45"/>
    <mergeCell ref="J45:K45"/>
    <mergeCell ref="L52:N52"/>
    <mergeCell ref="D53:E53"/>
    <mergeCell ref="F53:G53"/>
    <mergeCell ref="H53:I53"/>
    <mergeCell ref="J53:K53"/>
    <mergeCell ref="L53:N53"/>
    <mergeCell ref="J50:K51"/>
    <mergeCell ref="L50:N50"/>
    <mergeCell ref="O50:Q50"/>
    <mergeCell ref="R50:R51"/>
    <mergeCell ref="L51:N51"/>
    <mergeCell ref="A52:B54"/>
    <mergeCell ref="D52:E52"/>
    <mergeCell ref="F52:G52"/>
    <mergeCell ref="H52:I52"/>
    <mergeCell ref="J52:K52"/>
    <mergeCell ref="D49:E49"/>
    <mergeCell ref="F49:G49"/>
    <mergeCell ref="H49:I49"/>
    <mergeCell ref="J49:K49"/>
    <mergeCell ref="L49:N49"/>
    <mergeCell ref="A50:B51"/>
    <mergeCell ref="C50:C51"/>
    <mergeCell ref="D50:E51"/>
    <mergeCell ref="F50:G51"/>
    <mergeCell ref="H50:I51"/>
    <mergeCell ref="J62:K62"/>
    <mergeCell ref="D63:I63"/>
    <mergeCell ref="G64:H64"/>
    <mergeCell ref="D65:L65"/>
    <mergeCell ref="D67:E67"/>
    <mergeCell ref="F67:G67"/>
    <mergeCell ref="A58:B58"/>
    <mergeCell ref="E58:F58"/>
    <mergeCell ref="G58:H58"/>
    <mergeCell ref="A59:B60"/>
    <mergeCell ref="D60:H60"/>
    <mergeCell ref="A61:B68"/>
    <mergeCell ref="D61:F61"/>
    <mergeCell ref="G61:H61"/>
    <mergeCell ref="D62:I62"/>
    <mergeCell ref="D68:E68"/>
    <mergeCell ref="D54:E54"/>
    <mergeCell ref="F54:G54"/>
    <mergeCell ref="H54:I54"/>
    <mergeCell ref="J54:K54"/>
    <mergeCell ref="L54:N54"/>
    <mergeCell ref="D55:E55"/>
    <mergeCell ref="F55:G55"/>
    <mergeCell ref="H55:I55"/>
    <mergeCell ref="J55:K55"/>
    <mergeCell ref="L55:N55"/>
    <mergeCell ref="A72:B72"/>
    <mergeCell ref="D72:E72"/>
    <mergeCell ref="F72:G72"/>
    <mergeCell ref="H72:I72"/>
    <mergeCell ref="J72:K72"/>
    <mergeCell ref="L72:N72"/>
    <mergeCell ref="L69:N69"/>
    <mergeCell ref="O69:Q69"/>
    <mergeCell ref="R69:R70"/>
    <mergeCell ref="L70:N70"/>
    <mergeCell ref="A71:B71"/>
    <mergeCell ref="D71:E71"/>
    <mergeCell ref="F71:G71"/>
    <mergeCell ref="H71:I71"/>
    <mergeCell ref="J71:K71"/>
    <mergeCell ref="L71:N71"/>
    <mergeCell ref="F68:G68"/>
    <mergeCell ref="C69:C70"/>
    <mergeCell ref="D69:E70"/>
    <mergeCell ref="F69:G70"/>
    <mergeCell ref="H69:I70"/>
    <mergeCell ref="J69:K70"/>
    <mergeCell ref="A75:B75"/>
    <mergeCell ref="D75:E75"/>
    <mergeCell ref="F75:G75"/>
    <mergeCell ref="H75:I75"/>
    <mergeCell ref="J75:K75"/>
    <mergeCell ref="L75:N75"/>
    <mergeCell ref="A74:B74"/>
    <mergeCell ref="D74:E74"/>
    <mergeCell ref="F74:G74"/>
    <mergeCell ref="H74:I74"/>
    <mergeCell ref="J74:K74"/>
    <mergeCell ref="L74:N74"/>
    <mergeCell ref="A73:B73"/>
    <mergeCell ref="D73:E73"/>
    <mergeCell ref="F73:G73"/>
    <mergeCell ref="H73:I73"/>
    <mergeCell ref="J73:K73"/>
    <mergeCell ref="L73:N73"/>
    <mergeCell ref="A78:B78"/>
    <mergeCell ref="D78:E78"/>
    <mergeCell ref="F78:G78"/>
    <mergeCell ref="H78:I78"/>
    <mergeCell ref="J78:K78"/>
    <mergeCell ref="L78:N78"/>
    <mergeCell ref="A77:B77"/>
    <mergeCell ref="D77:E77"/>
    <mergeCell ref="F77:G77"/>
    <mergeCell ref="H77:I77"/>
    <mergeCell ref="J77:K77"/>
    <mergeCell ref="L77:N77"/>
    <mergeCell ref="A76:B76"/>
    <mergeCell ref="D76:E76"/>
    <mergeCell ref="F76:G76"/>
    <mergeCell ref="H76:I76"/>
    <mergeCell ref="J76:K76"/>
    <mergeCell ref="L76:N76"/>
    <mergeCell ref="A81:B81"/>
    <mergeCell ref="D81:E81"/>
    <mergeCell ref="F81:G81"/>
    <mergeCell ref="H81:I81"/>
    <mergeCell ref="J81:K81"/>
    <mergeCell ref="L81:N81"/>
    <mergeCell ref="A80:B80"/>
    <mergeCell ref="D80:E80"/>
    <mergeCell ref="F80:G80"/>
    <mergeCell ref="H80:I80"/>
    <mergeCell ref="J80:K80"/>
    <mergeCell ref="L80:N80"/>
    <mergeCell ref="A79:B79"/>
    <mergeCell ref="D79:E79"/>
    <mergeCell ref="F79:G79"/>
    <mergeCell ref="H79:I79"/>
    <mergeCell ref="J79:K79"/>
    <mergeCell ref="L79:N79"/>
    <mergeCell ref="L84:N84"/>
    <mergeCell ref="D85:E85"/>
    <mergeCell ref="F85:G85"/>
    <mergeCell ref="H85:I85"/>
    <mergeCell ref="J85:K85"/>
    <mergeCell ref="L85:N85"/>
    <mergeCell ref="L82:N82"/>
    <mergeCell ref="O82:Q82"/>
    <mergeCell ref="R82:R83"/>
    <mergeCell ref="L83:N83"/>
    <mergeCell ref="A84:B86"/>
    <mergeCell ref="C84:C85"/>
    <mergeCell ref="D84:E84"/>
    <mergeCell ref="F84:G84"/>
    <mergeCell ref="H84:I84"/>
    <mergeCell ref="J84:K84"/>
    <mergeCell ref="A82:B83"/>
    <mergeCell ref="C82:C83"/>
    <mergeCell ref="D82:E83"/>
    <mergeCell ref="F82:G83"/>
    <mergeCell ref="H82:I83"/>
    <mergeCell ref="J82:K83"/>
    <mergeCell ref="J89:K89"/>
    <mergeCell ref="L89:N89"/>
    <mergeCell ref="A90:B90"/>
    <mergeCell ref="C90:C91"/>
    <mergeCell ref="D90:E90"/>
    <mergeCell ref="F90:G90"/>
    <mergeCell ref="H90:I90"/>
    <mergeCell ref="J90:K90"/>
    <mergeCell ref="L90:N90"/>
    <mergeCell ref="A91:B91"/>
    <mergeCell ref="L87:N87"/>
    <mergeCell ref="C88:C89"/>
    <mergeCell ref="D88:E88"/>
    <mergeCell ref="F88:G88"/>
    <mergeCell ref="H88:I88"/>
    <mergeCell ref="J88:K88"/>
    <mergeCell ref="L88:N88"/>
    <mergeCell ref="D89:E89"/>
    <mergeCell ref="F89:G89"/>
    <mergeCell ref="H89:I89"/>
    <mergeCell ref="C86:C87"/>
    <mergeCell ref="D86:E86"/>
    <mergeCell ref="F86:G86"/>
    <mergeCell ref="H86:I86"/>
    <mergeCell ref="J86:K86"/>
    <mergeCell ref="L86:N86"/>
    <mergeCell ref="D87:E87"/>
    <mergeCell ref="F87:G87"/>
    <mergeCell ref="H87:I87"/>
    <mergeCell ref="J87:K87"/>
    <mergeCell ref="L94:N94"/>
    <mergeCell ref="D95:E95"/>
    <mergeCell ref="F95:G95"/>
    <mergeCell ref="H95:I95"/>
    <mergeCell ref="J95:K95"/>
    <mergeCell ref="L95:N95"/>
    <mergeCell ref="J92:K93"/>
    <mergeCell ref="L92:N92"/>
    <mergeCell ref="O92:Q92"/>
    <mergeCell ref="R92:R93"/>
    <mergeCell ref="L93:N93"/>
    <mergeCell ref="A94:B96"/>
    <mergeCell ref="D94:E94"/>
    <mergeCell ref="F94:G94"/>
    <mergeCell ref="H94:I94"/>
    <mergeCell ref="J94:K94"/>
    <mergeCell ref="D91:E91"/>
    <mergeCell ref="F91:G91"/>
    <mergeCell ref="H91:I91"/>
    <mergeCell ref="J91:K91"/>
    <mergeCell ref="L91:N91"/>
    <mergeCell ref="A92:B93"/>
    <mergeCell ref="C92:C93"/>
    <mergeCell ref="D92:E93"/>
    <mergeCell ref="F92:G93"/>
    <mergeCell ref="H92:I93"/>
    <mergeCell ref="J104:K104"/>
    <mergeCell ref="D105:I105"/>
    <mergeCell ref="G106:H106"/>
    <mergeCell ref="D107:L107"/>
    <mergeCell ref="D109:E109"/>
    <mergeCell ref="F109:G109"/>
    <mergeCell ref="A101:B102"/>
    <mergeCell ref="D102:H102"/>
    <mergeCell ref="A103:B110"/>
    <mergeCell ref="D103:F103"/>
    <mergeCell ref="G103:H103"/>
    <mergeCell ref="D104:I104"/>
    <mergeCell ref="D110:E110"/>
    <mergeCell ref="F110:G110"/>
    <mergeCell ref="D96:E96"/>
    <mergeCell ref="F96:G96"/>
    <mergeCell ref="H96:I96"/>
    <mergeCell ref="J96:K96"/>
    <mergeCell ref="L96:N96"/>
    <mergeCell ref="D97:E97"/>
    <mergeCell ref="F97:G97"/>
    <mergeCell ref="H97:I97"/>
    <mergeCell ref="J97:K97"/>
    <mergeCell ref="L97:N97"/>
    <mergeCell ref="A114:B114"/>
    <mergeCell ref="D114:E114"/>
    <mergeCell ref="F114:G114"/>
    <mergeCell ref="H114:I114"/>
    <mergeCell ref="J114:K114"/>
    <mergeCell ref="L114:N114"/>
    <mergeCell ref="O111:Q111"/>
    <mergeCell ref="R111:R112"/>
    <mergeCell ref="L112:N112"/>
    <mergeCell ref="A113:B113"/>
    <mergeCell ref="D113:E113"/>
    <mergeCell ref="F113:G113"/>
    <mergeCell ref="H113:I113"/>
    <mergeCell ref="J113:K113"/>
    <mergeCell ref="L113:N113"/>
    <mergeCell ref="C111:C112"/>
    <mergeCell ref="D111:E112"/>
    <mergeCell ref="F111:G112"/>
    <mergeCell ref="H111:I112"/>
    <mergeCell ref="J111:K112"/>
    <mergeCell ref="L111:N111"/>
    <mergeCell ref="A117:B117"/>
    <mergeCell ref="D117:E117"/>
    <mergeCell ref="F117:G117"/>
    <mergeCell ref="H117:I117"/>
    <mergeCell ref="J117:K117"/>
    <mergeCell ref="L117:N117"/>
    <mergeCell ref="A116:B116"/>
    <mergeCell ref="D116:E116"/>
    <mergeCell ref="F116:G116"/>
    <mergeCell ref="H116:I116"/>
    <mergeCell ref="J116:K116"/>
    <mergeCell ref="L116:N116"/>
    <mergeCell ref="A115:B115"/>
    <mergeCell ref="D115:E115"/>
    <mergeCell ref="F115:G115"/>
    <mergeCell ref="H115:I115"/>
    <mergeCell ref="J115:K115"/>
    <mergeCell ref="L115:N115"/>
    <mergeCell ref="A120:B120"/>
    <mergeCell ref="D120:E120"/>
    <mergeCell ref="F120:G120"/>
    <mergeCell ref="H120:I120"/>
    <mergeCell ref="J120:K120"/>
    <mergeCell ref="L120:N120"/>
    <mergeCell ref="A119:B119"/>
    <mergeCell ref="D119:E119"/>
    <mergeCell ref="F119:G119"/>
    <mergeCell ref="H119:I119"/>
    <mergeCell ref="J119:K119"/>
    <mergeCell ref="L119:N119"/>
    <mergeCell ref="A118:B118"/>
    <mergeCell ref="D118:E118"/>
    <mergeCell ref="F118:G118"/>
    <mergeCell ref="H118:I118"/>
    <mergeCell ref="J118:K118"/>
    <mergeCell ref="L118:N118"/>
    <mergeCell ref="A123:B123"/>
    <mergeCell ref="D123:E123"/>
    <mergeCell ref="F123:G123"/>
    <mergeCell ref="H123:I123"/>
    <mergeCell ref="J123:K123"/>
    <mergeCell ref="L123:N123"/>
    <mergeCell ref="A122:B122"/>
    <mergeCell ref="D122:E122"/>
    <mergeCell ref="F122:G122"/>
    <mergeCell ref="H122:I122"/>
    <mergeCell ref="J122:K122"/>
    <mergeCell ref="L122:N122"/>
    <mergeCell ref="A121:B121"/>
    <mergeCell ref="D121:E121"/>
    <mergeCell ref="F121:G121"/>
    <mergeCell ref="H121:I121"/>
    <mergeCell ref="J121:K121"/>
    <mergeCell ref="L121:N121"/>
    <mergeCell ref="L126:N126"/>
    <mergeCell ref="D127:E127"/>
    <mergeCell ref="F127:G127"/>
    <mergeCell ref="H127:I127"/>
    <mergeCell ref="J127:K127"/>
    <mergeCell ref="L127:N127"/>
    <mergeCell ref="L124:N124"/>
    <mergeCell ref="O124:Q124"/>
    <mergeCell ref="R124:R125"/>
    <mergeCell ref="L125:N125"/>
    <mergeCell ref="A126:B128"/>
    <mergeCell ref="C126:C127"/>
    <mergeCell ref="D126:E126"/>
    <mergeCell ref="F126:G126"/>
    <mergeCell ref="H126:I126"/>
    <mergeCell ref="J126:K126"/>
    <mergeCell ref="A124:B125"/>
    <mergeCell ref="C124:C125"/>
    <mergeCell ref="D124:E125"/>
    <mergeCell ref="F124:G125"/>
    <mergeCell ref="H124:I125"/>
    <mergeCell ref="J124:K125"/>
    <mergeCell ref="J131:K131"/>
    <mergeCell ref="L131:N131"/>
    <mergeCell ref="A132:B132"/>
    <mergeCell ref="C132:C133"/>
    <mergeCell ref="D132:E132"/>
    <mergeCell ref="F132:G132"/>
    <mergeCell ref="H132:I132"/>
    <mergeCell ref="J132:K132"/>
    <mergeCell ref="L132:N132"/>
    <mergeCell ref="A133:B133"/>
    <mergeCell ref="L129:N129"/>
    <mergeCell ref="C130:C131"/>
    <mergeCell ref="D130:E130"/>
    <mergeCell ref="F130:G130"/>
    <mergeCell ref="H130:I130"/>
    <mergeCell ref="J130:K130"/>
    <mergeCell ref="L130:N130"/>
    <mergeCell ref="D131:E131"/>
    <mergeCell ref="F131:G131"/>
    <mergeCell ref="H131:I131"/>
    <mergeCell ref="C128:C129"/>
    <mergeCell ref="D128:E128"/>
    <mergeCell ref="F128:G128"/>
    <mergeCell ref="H128:I128"/>
    <mergeCell ref="J128:K128"/>
    <mergeCell ref="L128:N128"/>
    <mergeCell ref="D129:E129"/>
    <mergeCell ref="F129:G129"/>
    <mergeCell ref="H129:I129"/>
    <mergeCell ref="J129:K129"/>
    <mergeCell ref="L136:N136"/>
    <mergeCell ref="D137:E137"/>
    <mergeCell ref="F137:G137"/>
    <mergeCell ref="H137:I137"/>
    <mergeCell ref="J137:K137"/>
    <mergeCell ref="L137:N137"/>
    <mergeCell ref="J134:K135"/>
    <mergeCell ref="L134:N134"/>
    <mergeCell ref="O134:Q134"/>
    <mergeCell ref="R134:R135"/>
    <mergeCell ref="L135:N135"/>
    <mergeCell ref="A136:B138"/>
    <mergeCell ref="D136:E136"/>
    <mergeCell ref="F136:G136"/>
    <mergeCell ref="H136:I136"/>
    <mergeCell ref="J136:K136"/>
    <mergeCell ref="D133:E133"/>
    <mergeCell ref="F133:G133"/>
    <mergeCell ref="H133:I133"/>
    <mergeCell ref="J133:K133"/>
    <mergeCell ref="L133:N133"/>
    <mergeCell ref="A134:B135"/>
    <mergeCell ref="C134:C135"/>
    <mergeCell ref="D134:E135"/>
    <mergeCell ref="F134:G135"/>
    <mergeCell ref="H134:I135"/>
    <mergeCell ref="J146:K146"/>
    <mergeCell ref="D147:I147"/>
    <mergeCell ref="G148:H148"/>
    <mergeCell ref="D149:L149"/>
    <mergeCell ref="D151:E151"/>
    <mergeCell ref="F151:G151"/>
    <mergeCell ref="A143:B144"/>
    <mergeCell ref="D144:H144"/>
    <mergeCell ref="A145:B152"/>
    <mergeCell ref="D145:F145"/>
    <mergeCell ref="G145:H145"/>
    <mergeCell ref="D146:I146"/>
    <mergeCell ref="D152:E152"/>
    <mergeCell ref="F152:G152"/>
    <mergeCell ref="D138:E138"/>
    <mergeCell ref="F138:G138"/>
    <mergeCell ref="H138:I138"/>
    <mergeCell ref="J138:K138"/>
    <mergeCell ref="L138:N138"/>
    <mergeCell ref="D139:E139"/>
    <mergeCell ref="F139:G139"/>
    <mergeCell ref="H139:I139"/>
    <mergeCell ref="J139:K139"/>
    <mergeCell ref="L139:N139"/>
    <mergeCell ref="A156:B156"/>
    <mergeCell ref="D156:E156"/>
    <mergeCell ref="F156:G156"/>
    <mergeCell ref="H156:I156"/>
    <mergeCell ref="J156:K156"/>
    <mergeCell ref="L156:N156"/>
    <mergeCell ref="O153:Q153"/>
    <mergeCell ref="R153:R154"/>
    <mergeCell ref="L154:N154"/>
    <mergeCell ref="A155:B155"/>
    <mergeCell ref="D155:E155"/>
    <mergeCell ref="F155:G155"/>
    <mergeCell ref="H155:I155"/>
    <mergeCell ref="J155:K155"/>
    <mergeCell ref="L155:N155"/>
    <mergeCell ref="C153:C154"/>
    <mergeCell ref="D153:E154"/>
    <mergeCell ref="F153:G154"/>
    <mergeCell ref="H153:I154"/>
    <mergeCell ref="J153:K154"/>
    <mergeCell ref="L153:N153"/>
    <mergeCell ref="A159:B159"/>
    <mergeCell ref="D159:E159"/>
    <mergeCell ref="F159:G159"/>
    <mergeCell ref="H159:I159"/>
    <mergeCell ref="J159:K159"/>
    <mergeCell ref="L159:N159"/>
    <mergeCell ref="A158:B158"/>
    <mergeCell ref="D158:E158"/>
    <mergeCell ref="F158:G158"/>
    <mergeCell ref="H158:I158"/>
    <mergeCell ref="J158:K158"/>
    <mergeCell ref="L158:N158"/>
    <mergeCell ref="A157:B157"/>
    <mergeCell ref="D157:E157"/>
    <mergeCell ref="F157:G157"/>
    <mergeCell ref="H157:I157"/>
    <mergeCell ref="J157:K157"/>
    <mergeCell ref="L157:N157"/>
    <mergeCell ref="A162:B162"/>
    <mergeCell ref="D162:E162"/>
    <mergeCell ref="F162:G162"/>
    <mergeCell ref="H162:I162"/>
    <mergeCell ref="J162:K162"/>
    <mergeCell ref="L162:N162"/>
    <mergeCell ref="A161:B161"/>
    <mergeCell ref="D161:E161"/>
    <mergeCell ref="F161:G161"/>
    <mergeCell ref="H161:I161"/>
    <mergeCell ref="J161:K161"/>
    <mergeCell ref="L161:N161"/>
    <mergeCell ref="A160:B160"/>
    <mergeCell ref="D160:E160"/>
    <mergeCell ref="F160:G160"/>
    <mergeCell ref="H160:I160"/>
    <mergeCell ref="J160:K160"/>
    <mergeCell ref="L160:N160"/>
    <mergeCell ref="A165:B165"/>
    <mergeCell ref="D165:E165"/>
    <mergeCell ref="F165:G165"/>
    <mergeCell ref="H165:I165"/>
    <mergeCell ref="J165:K165"/>
    <mergeCell ref="L165:N165"/>
    <mergeCell ref="A164:B164"/>
    <mergeCell ref="D164:E164"/>
    <mergeCell ref="F164:G164"/>
    <mergeCell ref="H164:I164"/>
    <mergeCell ref="J164:K164"/>
    <mergeCell ref="L164:N164"/>
    <mergeCell ref="A163:B163"/>
    <mergeCell ref="D163:E163"/>
    <mergeCell ref="F163:G163"/>
    <mergeCell ref="H163:I163"/>
    <mergeCell ref="J163:K163"/>
    <mergeCell ref="L163:N163"/>
    <mergeCell ref="L168:N168"/>
    <mergeCell ref="D169:E169"/>
    <mergeCell ref="F169:G169"/>
    <mergeCell ref="H169:I169"/>
    <mergeCell ref="J169:K169"/>
    <mergeCell ref="L169:N169"/>
    <mergeCell ref="L166:N166"/>
    <mergeCell ref="O166:Q166"/>
    <mergeCell ref="R166:R167"/>
    <mergeCell ref="L167:N167"/>
    <mergeCell ref="A168:B170"/>
    <mergeCell ref="C168:C169"/>
    <mergeCell ref="D168:E168"/>
    <mergeCell ref="F168:G168"/>
    <mergeCell ref="H168:I168"/>
    <mergeCell ref="J168:K168"/>
    <mergeCell ref="A166:B167"/>
    <mergeCell ref="C166:C167"/>
    <mergeCell ref="D166:E167"/>
    <mergeCell ref="F166:G167"/>
    <mergeCell ref="H166:I167"/>
    <mergeCell ref="J166:K167"/>
    <mergeCell ref="J173:K173"/>
    <mergeCell ref="L173:N173"/>
    <mergeCell ref="A174:B174"/>
    <mergeCell ref="C174:C175"/>
    <mergeCell ref="D174:E174"/>
    <mergeCell ref="F174:G174"/>
    <mergeCell ref="H174:I174"/>
    <mergeCell ref="J174:K174"/>
    <mergeCell ref="L174:N174"/>
    <mergeCell ref="A175:B175"/>
    <mergeCell ref="L171:N171"/>
    <mergeCell ref="C172:C173"/>
    <mergeCell ref="D172:E172"/>
    <mergeCell ref="F172:G172"/>
    <mergeCell ref="H172:I172"/>
    <mergeCell ref="J172:K172"/>
    <mergeCell ref="L172:N172"/>
    <mergeCell ref="D173:E173"/>
    <mergeCell ref="F173:G173"/>
    <mergeCell ref="H173:I173"/>
    <mergeCell ref="C170:C171"/>
    <mergeCell ref="D170:E170"/>
    <mergeCell ref="F170:G170"/>
    <mergeCell ref="H170:I170"/>
    <mergeCell ref="J170:K170"/>
    <mergeCell ref="L170:N170"/>
    <mergeCell ref="D171:E171"/>
    <mergeCell ref="F171:G171"/>
    <mergeCell ref="H171:I171"/>
    <mergeCell ref="J171:K171"/>
    <mergeCell ref="O176:Q176"/>
    <mergeCell ref="R176:R177"/>
    <mergeCell ref="L177:N177"/>
    <mergeCell ref="A178:B180"/>
    <mergeCell ref="D178:E178"/>
    <mergeCell ref="F178:G178"/>
    <mergeCell ref="H178:I178"/>
    <mergeCell ref="J178:K178"/>
    <mergeCell ref="D175:E175"/>
    <mergeCell ref="F175:G175"/>
    <mergeCell ref="H175:I175"/>
    <mergeCell ref="J175:K175"/>
    <mergeCell ref="L175:N175"/>
    <mergeCell ref="A176:B177"/>
    <mergeCell ref="C176:C177"/>
    <mergeCell ref="D176:E177"/>
    <mergeCell ref="F176:G177"/>
    <mergeCell ref="H176:I177"/>
    <mergeCell ref="D180:E180"/>
    <mergeCell ref="F180:G180"/>
    <mergeCell ref="H180:I180"/>
    <mergeCell ref="J180:K180"/>
    <mergeCell ref="L180:N180"/>
    <mergeCell ref="D181:E181"/>
    <mergeCell ref="F181:G181"/>
    <mergeCell ref="H181:I181"/>
    <mergeCell ref="J181:K181"/>
    <mergeCell ref="L181:N181"/>
    <mergeCell ref="L178:N178"/>
    <mergeCell ref="D179:E179"/>
    <mergeCell ref="F179:G179"/>
    <mergeCell ref="H179:I179"/>
    <mergeCell ref="J179:K179"/>
    <mergeCell ref="L179:N179"/>
    <mergeCell ref="J176:K177"/>
    <mergeCell ref="L176:N176"/>
    <mergeCell ref="D195:E195"/>
    <mergeCell ref="F195:G195"/>
    <mergeCell ref="H195:J195"/>
    <mergeCell ref="D196:E196"/>
    <mergeCell ref="F196:G196"/>
    <mergeCell ref="H196:J196"/>
    <mergeCell ref="D189:I189"/>
    <mergeCell ref="G190:H190"/>
    <mergeCell ref="D191:L191"/>
    <mergeCell ref="D193:E193"/>
    <mergeCell ref="F193:G193"/>
    <mergeCell ref="D194:E194"/>
    <mergeCell ref="F194:G194"/>
    <mergeCell ref="A185:B188"/>
    <mergeCell ref="D186:H186"/>
    <mergeCell ref="D187:F187"/>
    <mergeCell ref="G187:H187"/>
    <mergeCell ref="D188:I188"/>
    <mergeCell ref="J188:K188"/>
    <mergeCell ref="L200:N200"/>
    <mergeCell ref="D201:E201"/>
    <mergeCell ref="F201:G201"/>
    <mergeCell ref="H201:I201"/>
    <mergeCell ref="J201:K201"/>
    <mergeCell ref="L201:N201"/>
    <mergeCell ref="L198:N198"/>
    <mergeCell ref="O198:Q198"/>
    <mergeCell ref="R198:R199"/>
    <mergeCell ref="L199:N199"/>
    <mergeCell ref="A200:B202"/>
    <mergeCell ref="C200:C201"/>
    <mergeCell ref="D200:E200"/>
    <mergeCell ref="F200:G200"/>
    <mergeCell ref="H200:I200"/>
    <mergeCell ref="J200:K200"/>
    <mergeCell ref="D197:E197"/>
    <mergeCell ref="F197:G197"/>
    <mergeCell ref="H197:J197"/>
    <mergeCell ref="A198:B199"/>
    <mergeCell ref="C198:C199"/>
    <mergeCell ref="D198:E199"/>
    <mergeCell ref="F198:G199"/>
    <mergeCell ref="H198:I199"/>
    <mergeCell ref="J198:K199"/>
    <mergeCell ref="J205:K205"/>
    <mergeCell ref="L205:N205"/>
    <mergeCell ref="A206:B206"/>
    <mergeCell ref="C206:C207"/>
    <mergeCell ref="D206:E206"/>
    <mergeCell ref="F206:G206"/>
    <mergeCell ref="H206:I206"/>
    <mergeCell ref="J206:K206"/>
    <mergeCell ref="L206:N206"/>
    <mergeCell ref="A207:B207"/>
    <mergeCell ref="L203:N203"/>
    <mergeCell ref="C204:C205"/>
    <mergeCell ref="D204:E204"/>
    <mergeCell ref="F204:G204"/>
    <mergeCell ref="H204:I204"/>
    <mergeCell ref="J204:K204"/>
    <mergeCell ref="L204:N204"/>
    <mergeCell ref="D205:E205"/>
    <mergeCell ref="F205:G205"/>
    <mergeCell ref="H205:I205"/>
    <mergeCell ref="C202:C203"/>
    <mergeCell ref="D202:E202"/>
    <mergeCell ref="F202:G202"/>
    <mergeCell ref="H202:I202"/>
    <mergeCell ref="J202:K202"/>
    <mergeCell ref="L202:N202"/>
    <mergeCell ref="D203:E203"/>
    <mergeCell ref="F203:G203"/>
    <mergeCell ref="H203:I203"/>
    <mergeCell ref="J203:K203"/>
    <mergeCell ref="O208:Q208"/>
    <mergeCell ref="R208:R209"/>
    <mergeCell ref="L209:N209"/>
    <mergeCell ref="A210:B211"/>
    <mergeCell ref="D210:E210"/>
    <mergeCell ref="F210:G210"/>
    <mergeCell ref="H210:I210"/>
    <mergeCell ref="J210:K210"/>
    <mergeCell ref="D207:E207"/>
    <mergeCell ref="F207:G207"/>
    <mergeCell ref="H207:I207"/>
    <mergeCell ref="J207:K207"/>
    <mergeCell ref="L207:N207"/>
    <mergeCell ref="A208:B209"/>
    <mergeCell ref="C208:C209"/>
    <mergeCell ref="D208:E209"/>
    <mergeCell ref="F208:G209"/>
    <mergeCell ref="H208:I209"/>
    <mergeCell ref="D212:E212"/>
    <mergeCell ref="F212:G212"/>
    <mergeCell ref="H212:I212"/>
    <mergeCell ref="J212:K212"/>
    <mergeCell ref="L212:N212"/>
    <mergeCell ref="A213:B213"/>
    <mergeCell ref="D213:E213"/>
    <mergeCell ref="F213:G213"/>
    <mergeCell ref="H213:I213"/>
    <mergeCell ref="J213:K213"/>
    <mergeCell ref="L210:N210"/>
    <mergeCell ref="D211:E211"/>
    <mergeCell ref="F211:G211"/>
    <mergeCell ref="H211:I211"/>
    <mergeCell ref="J211:K211"/>
    <mergeCell ref="L211:N211"/>
    <mergeCell ref="J208:K209"/>
    <mergeCell ref="L208:N208"/>
    <mergeCell ref="D227:E227"/>
    <mergeCell ref="F227:G227"/>
    <mergeCell ref="H227:J227"/>
    <mergeCell ref="D228:E228"/>
    <mergeCell ref="F228:G228"/>
    <mergeCell ref="H228:J228"/>
    <mergeCell ref="D221:I221"/>
    <mergeCell ref="G222:H222"/>
    <mergeCell ref="D223:L223"/>
    <mergeCell ref="D225:E225"/>
    <mergeCell ref="F225:G225"/>
    <mergeCell ref="D226:E226"/>
    <mergeCell ref="F226:G226"/>
    <mergeCell ref="L213:N213"/>
    <mergeCell ref="A217:B220"/>
    <mergeCell ref="D218:H218"/>
    <mergeCell ref="D219:F219"/>
    <mergeCell ref="G219:H219"/>
    <mergeCell ref="D220:I220"/>
    <mergeCell ref="J220:K220"/>
    <mergeCell ref="L232:N232"/>
    <mergeCell ref="D233:E233"/>
    <mergeCell ref="F233:G233"/>
    <mergeCell ref="H233:I233"/>
    <mergeCell ref="J233:K233"/>
    <mergeCell ref="L233:N233"/>
    <mergeCell ref="L230:N230"/>
    <mergeCell ref="O230:Q230"/>
    <mergeCell ref="R230:R231"/>
    <mergeCell ref="L231:N231"/>
    <mergeCell ref="A232:B234"/>
    <mergeCell ref="C232:C233"/>
    <mergeCell ref="D232:E232"/>
    <mergeCell ref="F232:G232"/>
    <mergeCell ref="H232:I232"/>
    <mergeCell ref="J232:K232"/>
    <mergeCell ref="D229:E229"/>
    <mergeCell ref="F229:G229"/>
    <mergeCell ref="H229:J229"/>
    <mergeCell ref="A230:B231"/>
    <mergeCell ref="C230:C231"/>
    <mergeCell ref="D230:E231"/>
    <mergeCell ref="F230:G231"/>
    <mergeCell ref="H230:I231"/>
    <mergeCell ref="J230:K231"/>
    <mergeCell ref="J237:K237"/>
    <mergeCell ref="L237:N237"/>
    <mergeCell ref="A238:B238"/>
    <mergeCell ref="C238:C239"/>
    <mergeCell ref="D238:E238"/>
    <mergeCell ref="F238:G238"/>
    <mergeCell ref="H238:I238"/>
    <mergeCell ref="J238:K238"/>
    <mergeCell ref="L238:N238"/>
    <mergeCell ref="A239:B239"/>
    <mergeCell ref="L235:N235"/>
    <mergeCell ref="C236:C237"/>
    <mergeCell ref="D236:E236"/>
    <mergeCell ref="F236:G236"/>
    <mergeCell ref="H236:I236"/>
    <mergeCell ref="J236:K236"/>
    <mergeCell ref="L236:N236"/>
    <mergeCell ref="D237:E237"/>
    <mergeCell ref="F237:G237"/>
    <mergeCell ref="H237:I237"/>
    <mergeCell ref="C234:C235"/>
    <mergeCell ref="D234:E234"/>
    <mergeCell ref="F234:G234"/>
    <mergeCell ref="H234:I234"/>
    <mergeCell ref="J234:K234"/>
    <mergeCell ref="L234:N234"/>
    <mergeCell ref="D235:E235"/>
    <mergeCell ref="F235:G235"/>
    <mergeCell ref="H235:I235"/>
    <mergeCell ref="J235:K235"/>
    <mergeCell ref="O240:Q240"/>
    <mergeCell ref="R240:R241"/>
    <mergeCell ref="L241:N241"/>
    <mergeCell ref="A242:B243"/>
    <mergeCell ref="D242:E242"/>
    <mergeCell ref="F242:G242"/>
    <mergeCell ref="H242:I242"/>
    <mergeCell ref="J242:K242"/>
    <mergeCell ref="D239:E239"/>
    <mergeCell ref="F239:G239"/>
    <mergeCell ref="H239:I239"/>
    <mergeCell ref="J239:K239"/>
    <mergeCell ref="L239:N239"/>
    <mergeCell ref="A240:B241"/>
    <mergeCell ref="C240:C241"/>
    <mergeCell ref="D240:E241"/>
    <mergeCell ref="F240:G241"/>
    <mergeCell ref="H240:I241"/>
    <mergeCell ref="D244:E244"/>
    <mergeCell ref="F244:G244"/>
    <mergeCell ref="H244:I244"/>
    <mergeCell ref="J244:K244"/>
    <mergeCell ref="L244:N244"/>
    <mergeCell ref="A245:B245"/>
    <mergeCell ref="D245:E245"/>
    <mergeCell ref="F245:G245"/>
    <mergeCell ref="H245:I245"/>
    <mergeCell ref="J245:K245"/>
    <mergeCell ref="L242:N242"/>
    <mergeCell ref="D243:E243"/>
    <mergeCell ref="F243:G243"/>
    <mergeCell ref="H243:I243"/>
    <mergeCell ref="J243:K243"/>
    <mergeCell ref="L243:N243"/>
    <mergeCell ref="J240:K241"/>
    <mergeCell ref="L240:N240"/>
    <mergeCell ref="D259:E259"/>
    <mergeCell ref="F259:G259"/>
    <mergeCell ref="H259:J259"/>
    <mergeCell ref="D260:E260"/>
    <mergeCell ref="F260:G260"/>
    <mergeCell ref="H260:J260"/>
    <mergeCell ref="D253:I253"/>
    <mergeCell ref="G254:H254"/>
    <mergeCell ref="D255:L255"/>
    <mergeCell ref="D257:E257"/>
    <mergeCell ref="F257:G257"/>
    <mergeCell ref="D258:E258"/>
    <mergeCell ref="F258:G258"/>
    <mergeCell ref="L245:N245"/>
    <mergeCell ref="A249:B252"/>
    <mergeCell ref="D250:H250"/>
    <mergeCell ref="D251:F251"/>
    <mergeCell ref="G251:H251"/>
    <mergeCell ref="D252:I252"/>
    <mergeCell ref="J252:K252"/>
    <mergeCell ref="L264:N264"/>
    <mergeCell ref="D265:E265"/>
    <mergeCell ref="F265:G265"/>
    <mergeCell ref="H265:I265"/>
    <mergeCell ref="J265:K265"/>
    <mergeCell ref="L265:N265"/>
    <mergeCell ref="L262:N262"/>
    <mergeCell ref="O262:Q262"/>
    <mergeCell ref="R262:R263"/>
    <mergeCell ref="L263:N263"/>
    <mergeCell ref="A264:B266"/>
    <mergeCell ref="C264:C265"/>
    <mergeCell ref="D264:E264"/>
    <mergeCell ref="F264:G264"/>
    <mergeCell ref="H264:I264"/>
    <mergeCell ref="J264:K264"/>
    <mergeCell ref="D261:E261"/>
    <mergeCell ref="F261:G261"/>
    <mergeCell ref="H261:J261"/>
    <mergeCell ref="A262:B263"/>
    <mergeCell ref="C262:C263"/>
    <mergeCell ref="D262:E263"/>
    <mergeCell ref="F262:G263"/>
    <mergeCell ref="H262:I263"/>
    <mergeCell ref="J262:K263"/>
    <mergeCell ref="J269:K269"/>
    <mergeCell ref="L269:N269"/>
    <mergeCell ref="A270:B270"/>
    <mergeCell ref="C270:C271"/>
    <mergeCell ref="D270:E270"/>
    <mergeCell ref="F270:G270"/>
    <mergeCell ref="H270:I270"/>
    <mergeCell ref="J270:K270"/>
    <mergeCell ref="L270:N270"/>
    <mergeCell ref="A271:B271"/>
    <mergeCell ref="L267:N267"/>
    <mergeCell ref="C268:C269"/>
    <mergeCell ref="D268:E268"/>
    <mergeCell ref="F268:G268"/>
    <mergeCell ref="H268:I268"/>
    <mergeCell ref="J268:K268"/>
    <mergeCell ref="L268:N268"/>
    <mergeCell ref="D269:E269"/>
    <mergeCell ref="F269:G269"/>
    <mergeCell ref="H269:I269"/>
    <mergeCell ref="C266:C267"/>
    <mergeCell ref="D266:E266"/>
    <mergeCell ref="F266:G266"/>
    <mergeCell ref="H266:I266"/>
    <mergeCell ref="J266:K266"/>
    <mergeCell ref="L266:N266"/>
    <mergeCell ref="D267:E267"/>
    <mergeCell ref="F267:G267"/>
    <mergeCell ref="H267:I267"/>
    <mergeCell ref="J267:K267"/>
    <mergeCell ref="O272:Q272"/>
    <mergeCell ref="R272:R273"/>
    <mergeCell ref="L273:N273"/>
    <mergeCell ref="A274:B275"/>
    <mergeCell ref="D274:E274"/>
    <mergeCell ref="F274:G274"/>
    <mergeCell ref="H274:I274"/>
    <mergeCell ref="J274:K274"/>
    <mergeCell ref="D271:E271"/>
    <mergeCell ref="F271:G271"/>
    <mergeCell ref="H271:I271"/>
    <mergeCell ref="J271:K271"/>
    <mergeCell ref="L271:N271"/>
    <mergeCell ref="A272:B273"/>
    <mergeCell ref="C272:C273"/>
    <mergeCell ref="D272:E273"/>
    <mergeCell ref="F272:G273"/>
    <mergeCell ref="H272:I273"/>
    <mergeCell ref="D276:E276"/>
    <mergeCell ref="F276:G276"/>
    <mergeCell ref="H276:I276"/>
    <mergeCell ref="J276:K276"/>
    <mergeCell ref="L276:N276"/>
    <mergeCell ref="A277:B277"/>
    <mergeCell ref="D277:E277"/>
    <mergeCell ref="F277:G277"/>
    <mergeCell ref="H277:I277"/>
    <mergeCell ref="J277:K277"/>
    <mergeCell ref="L274:N274"/>
    <mergeCell ref="D275:E275"/>
    <mergeCell ref="F275:G275"/>
    <mergeCell ref="H275:I275"/>
    <mergeCell ref="J275:K275"/>
    <mergeCell ref="L275:N275"/>
    <mergeCell ref="J272:K273"/>
    <mergeCell ref="L272:N272"/>
    <mergeCell ref="D291:E291"/>
    <mergeCell ref="F291:G291"/>
    <mergeCell ref="H291:J291"/>
    <mergeCell ref="D292:E292"/>
    <mergeCell ref="F292:G292"/>
    <mergeCell ref="H292:J292"/>
    <mergeCell ref="D285:I285"/>
    <mergeCell ref="G286:H286"/>
    <mergeCell ref="D287:L287"/>
    <mergeCell ref="D289:E289"/>
    <mergeCell ref="F289:G289"/>
    <mergeCell ref="D290:E290"/>
    <mergeCell ref="F290:G290"/>
    <mergeCell ref="L277:N277"/>
    <mergeCell ref="A281:B284"/>
    <mergeCell ref="D282:H282"/>
    <mergeCell ref="D283:F283"/>
    <mergeCell ref="G283:H283"/>
    <mergeCell ref="D284:I284"/>
    <mergeCell ref="J284:K284"/>
    <mergeCell ref="L296:N296"/>
    <mergeCell ref="D297:E297"/>
    <mergeCell ref="F297:G297"/>
    <mergeCell ref="H297:I297"/>
    <mergeCell ref="J297:K297"/>
    <mergeCell ref="L297:N297"/>
    <mergeCell ref="L294:N294"/>
    <mergeCell ref="O294:Q294"/>
    <mergeCell ref="R294:R295"/>
    <mergeCell ref="L295:N295"/>
    <mergeCell ref="A296:B298"/>
    <mergeCell ref="C296:C297"/>
    <mergeCell ref="D296:E296"/>
    <mergeCell ref="F296:G296"/>
    <mergeCell ref="H296:I296"/>
    <mergeCell ref="J296:K296"/>
    <mergeCell ref="D293:E293"/>
    <mergeCell ref="F293:G293"/>
    <mergeCell ref="H293:J293"/>
    <mergeCell ref="A294:B295"/>
    <mergeCell ref="C294:C295"/>
    <mergeCell ref="D294:E295"/>
    <mergeCell ref="F294:G295"/>
    <mergeCell ref="H294:I295"/>
    <mergeCell ref="J294:K295"/>
    <mergeCell ref="J301:K301"/>
    <mergeCell ref="L301:N301"/>
    <mergeCell ref="A302:B302"/>
    <mergeCell ref="C302:C303"/>
    <mergeCell ref="D302:E302"/>
    <mergeCell ref="F302:G302"/>
    <mergeCell ref="H302:I302"/>
    <mergeCell ref="J302:K302"/>
    <mergeCell ref="L302:N302"/>
    <mergeCell ref="A303:B303"/>
    <mergeCell ref="L299:N299"/>
    <mergeCell ref="C300:C301"/>
    <mergeCell ref="D300:E300"/>
    <mergeCell ref="F300:G300"/>
    <mergeCell ref="H300:I300"/>
    <mergeCell ref="J300:K300"/>
    <mergeCell ref="L300:N300"/>
    <mergeCell ref="D301:E301"/>
    <mergeCell ref="F301:G301"/>
    <mergeCell ref="H301:I301"/>
    <mergeCell ref="C298:C299"/>
    <mergeCell ref="D298:E298"/>
    <mergeCell ref="F298:G298"/>
    <mergeCell ref="H298:I298"/>
    <mergeCell ref="J298:K298"/>
    <mergeCell ref="L298:N298"/>
    <mergeCell ref="D299:E299"/>
    <mergeCell ref="F299:G299"/>
    <mergeCell ref="H299:I299"/>
    <mergeCell ref="J299:K299"/>
    <mergeCell ref="J304:K305"/>
    <mergeCell ref="L304:N304"/>
    <mergeCell ref="O304:Q304"/>
    <mergeCell ref="R304:R305"/>
    <mergeCell ref="L305:N305"/>
    <mergeCell ref="A306:B307"/>
    <mergeCell ref="D306:E306"/>
    <mergeCell ref="F306:G306"/>
    <mergeCell ref="H306:I306"/>
    <mergeCell ref="J306:K306"/>
    <mergeCell ref="D303:E303"/>
    <mergeCell ref="F303:G303"/>
    <mergeCell ref="H303:I303"/>
    <mergeCell ref="J303:K303"/>
    <mergeCell ref="L303:N303"/>
    <mergeCell ref="A304:B305"/>
    <mergeCell ref="C304:C305"/>
    <mergeCell ref="D304:E305"/>
    <mergeCell ref="F304:G305"/>
    <mergeCell ref="H304:I305"/>
    <mergeCell ref="L309:N309"/>
    <mergeCell ref="D308:E308"/>
    <mergeCell ref="F308:G308"/>
    <mergeCell ref="H308:I308"/>
    <mergeCell ref="J308:K308"/>
    <mergeCell ref="L308:N308"/>
    <mergeCell ref="A309:B309"/>
    <mergeCell ref="D309:E309"/>
    <mergeCell ref="F309:G309"/>
    <mergeCell ref="H309:I309"/>
    <mergeCell ref="J309:K309"/>
    <mergeCell ref="L306:N306"/>
    <mergeCell ref="D307:E307"/>
    <mergeCell ref="F307:G307"/>
    <mergeCell ref="H307:I307"/>
    <mergeCell ref="J307:K307"/>
    <mergeCell ref="L307:N307"/>
  </mergeCells>
  <phoneticPr fontId="6" type="Hiragana"/>
  <dataValidations count="5">
    <dataValidation type="whole" allowBlank="1" showInputMessage="1" showErrorMessage="1" errorTitle="入力エラー" error="数値のみで入力してください" sqref="H228:J229 H260:J261 H196:J197 H292:J293">
      <formula1>0</formula1>
      <formula2>999999999999999000000</formula2>
    </dataValidation>
    <dataValidation type="whole" allowBlank="1" showInputMessage="1" showErrorMessage="1" errorTitle="入力エラー" error="数値のみで入力してください" sqref="G185 E185 D190 F190 D222 F222 G281 G101 E101 D106 F106 F22 E217 G217 G249 E249 D254 F254 E281 D286 F286 G59 E59 D64 F64 G17 E17 D22 G143 E143 D148 F148">
      <formula1>0</formula1>
      <formula2>11111111</formula2>
    </dataValidation>
    <dataValidation type="whole" allowBlank="1" showInputMessage="1" showErrorMessage="1" errorTitle="入力エラー" error="数値のみで入力してください" sqref="L200:N207 L126:N133 L232:N239 L264:N271 L213:R213 L245:R245 L84:N91 L277:R277 L276:N276 L274:R275 L94:N97 L212:N212 L136:N139 L42:N49 L52:N55 L210:R211 L168:N175 L178:N181 L244:N244 L242:R243 L296:N303 L309:R309 L308:N308 L306:R307">
      <formula1>0</formula1>
      <formula2>9.99999999999999E+28</formula2>
    </dataValidation>
    <dataValidation type="whole" allowBlank="1" showInputMessage="1" showErrorMessage="1" errorTitle="入力エラー" error="数値のみで入力してください" sqref="L30:N39 L114:N123 L72:N81 L156:N165">
      <formula1>0</formula1>
      <formula2>99999999999999900</formula2>
    </dataValidation>
    <dataValidation type="custom" imeMode="hiragana" allowBlank="1" showInputMessage="1" showErrorMessage="1" errorTitle="入力エラー" error="ひらがなで入力してください" sqref="H42:H49 J42:J49 H84:H91 J168:J175 H242:K245 H232:H239 J232:J239 H126:H133 H274:K277 H210:K213 H264:H271 J84:J91 H200:H207 J200:J207 J126:J133 H71:K81 H94:K97 H113:K123 H136:K139 J264:J271 H155:K165 H178:K181 H29:K39 H52:K55 H168:H175 H306:K309 H296:H303 J296:J303">
      <formula1>H29=PHONETIC(H29)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errorTitle="入力エラー" error="数値のみで入力してください" promptTitle="入力注意！" prompt="マネージャーのみの場合は入力なし_x000a_選手を兼ねる場合のみ入力">
          <x14:formula1>
            <xm:f>非表示!$F$13:$F$15</xm:f>
          </x14:formula1>
          <xm:sqref>R74 R32 R116 R158</xm:sqref>
        </x14:dataValidation>
        <x14:dataValidation type="list" allowBlank="1" showInputMessage="1" showErrorMessage="1" errorTitle="入力エラー" error="数値のみで入力してください" promptTitle="入力注意！" prompt="マネージャーのみの場合は入力なし_x000a_選手を兼ねる場合のみ入力">
          <x14:formula1>
            <xm:f>非表示!$F$47:$F$77</xm:f>
          </x14:formula1>
          <xm:sqref>Q32 Q116 Q74 Q158</xm:sqref>
        </x14:dataValidation>
        <x14:dataValidation type="list" allowBlank="1" showInputMessage="1" showErrorMessage="1" errorTitle="入力エラー" error="数値のみで入力してください" promptTitle="入力注意！" prompt="マネージャーのみの場合は入力なし_x000a_選手を兼ねる場合のみ入力">
          <x14:formula1>
            <xm:f>非表示!$F$34:$F$45</xm:f>
          </x14:formula1>
          <xm:sqref>P32 P116 P74 P158</xm:sqref>
        </x14:dataValidation>
        <x14:dataValidation type="list" allowBlank="1" showInputMessage="1" showErrorMessage="1" errorTitle="入力エラー" error="数値のみで入力してください" promptTitle="入力注意！" prompt="マネージャーのみの場合は入力なし_x000a_選手を兼ねる場合のみ入力">
          <x14:formula1>
            <xm:f>非表示!$F$17:$F$32</xm:f>
          </x14:formula1>
          <xm:sqref>O74 O32 O116 O158</xm:sqref>
        </x14:dataValidation>
        <x14:dataValidation type="list" allowBlank="1" showInputMessage="1" showErrorMessage="1" errorTitle="入力エラー" error="数値のみで入力してください">
          <x14:formula1>
            <xm:f>非表示!$F$47:$F$77</xm:f>
          </x14:formula1>
          <xm:sqref>Q123 Q168:Q175 Q212 Q244 Q39 Q81 Q232:Q239 Q200:Q207 Q276 Q84:Q91 Q42:Q49 Q94:Q97 Q264:Q271 Q52:Q55 Q126:Q133 Q136:Q139 Q178:Q181 Q165 Q308 Q296:Q303</xm:sqref>
        </x14:dataValidation>
        <x14:dataValidation type="list" allowBlank="1" showInputMessage="1" showErrorMessage="1" errorTitle="入力エラー" error="数値のみで入力してください">
          <x14:formula1>
            <xm:f>非表示!$F$34:$F$45</xm:f>
          </x14:formula1>
          <xm:sqref>P123 P168:P175 P212 P244 P39 P81 P232:P239 P200:P207 P276 P84:P91 P42:P49 P94:P97 P264:P271 P52:P55 P126:P133 P136:P139 P178:P181 P165 P308 P296:P303</xm:sqref>
        </x14:dataValidation>
        <x14:dataValidation type="list" allowBlank="1" showInputMessage="1" showErrorMessage="1" errorTitle="入力エラー" error="数値のみで入力してください">
          <x14:formula1>
            <xm:f>非表示!$F$17:$F$32</xm:f>
          </x14:formula1>
          <xm:sqref>O117:O123 O168:O175 O212 O244 O33:O39 O75:O81 O232:O239 O200:O207 O276 O84:O91 O42:O49 O94:O97 O264:O271 O52:O55 O126:O133 O136:O139 O178:O181 O159:O165 O308 O296:O303</xm:sqref>
        </x14:dataValidation>
        <x14:dataValidation type="list" allowBlank="1" showInputMessage="1" showErrorMessage="1" errorTitle="入力エラー" error="数値のみで入力してください">
          <x14:formula1>
            <xm:f>非表示!$F$13:$F$15</xm:f>
          </x14:formula1>
          <xm:sqref>R117:R123 R168:R175 R33:R39 R244 R212 R75:R81 R232:R239 R200:R207 R276 R84:R91 R42:R49 R94:R97 R264:R271 R52:R55 R126:R133 R136:R139 R178:R181 R159:R165 R308 R296:R303</xm:sqref>
        </x14:dataValidation>
        <x14:dataValidation type="list" allowBlank="1" showInputMessage="1" showErrorMessage="1">
          <x14:formula1>
            <xm:f>非表示!$F$10:$F$11</xm:f>
          </x14:formula1>
          <xm:sqref>S32 S116 S74 S158</xm:sqref>
        </x14:dataValidation>
        <x14:dataValidation type="list" allowBlank="1" showInputMessage="1" showErrorMessage="1">
          <x14:formula1>
            <xm:f>非表示!$F$3:$F$8</xm:f>
          </x14:formula1>
          <xm:sqref>D60 D18 D218 D250 D186 D102 D144 D282</xm:sqref>
        </x14:dataValidation>
        <x14:dataValidation type="list" allowBlank="1" showErrorMessage="1" errorTitle="入力エラー" error="数値のみで入力してください" promptTitle="入力注意！" prompt="マネージャーのみの場合は入力なし_x000a_選手を兼ねる場合のみ入力">
          <x14:formula1>
            <xm:f>非表示!$F$34:$F$45</xm:f>
          </x14:formula1>
          <xm:sqref>P33:P38 P75:P80 P117:P122 P159:P164</xm:sqref>
        </x14:dataValidation>
        <x14:dataValidation type="list" allowBlank="1" showErrorMessage="1" errorTitle="入力エラー" error="数値のみで入力してください" promptTitle="入力注意！" prompt="マネージャーのみの場合は入力なし_x000a_選手を兼ねる場合のみ入力">
          <x14:formula1>
            <xm:f>非表示!$F$47:$F$77</xm:f>
          </x14:formula1>
          <xm:sqref>Q33:Q38 Q75:Q80 Q117:Q122 Q159:Q164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BH34"/>
  <sheetViews>
    <sheetView showGridLines="0" showZeros="0" view="pageBreakPreview" zoomScale="95" zoomScaleNormal="95" zoomScaleSheetLayoutView="95" workbookViewId="0">
      <selection activeCell="AA34" sqref="AA34:AC34"/>
    </sheetView>
  </sheetViews>
  <sheetFormatPr defaultColWidth="2.375" defaultRowHeight="13.5" x14ac:dyDescent="0.15"/>
  <cols>
    <col min="1" max="16384" width="2.375" style="45"/>
  </cols>
  <sheetData>
    <row r="1" spans="2:60"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60"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f>'入力シート（女子）'!D18</f>
        <v>0</v>
      </c>
      <c r="AX2" s="287"/>
      <c r="AY2" s="287"/>
      <c r="AZ2" s="287"/>
      <c r="BA2" s="287"/>
      <c r="BB2" s="287"/>
      <c r="BC2" s="287"/>
      <c r="BD2" s="288"/>
      <c r="BE2" s="278">
        <v>1</v>
      </c>
      <c r="BF2" s="278"/>
      <c r="BG2" s="278"/>
      <c r="BH2" s="279"/>
    </row>
    <row r="3" spans="2:60" ht="14.25" customHeight="1" thickBot="1" x14ac:dyDescent="0.2">
      <c r="B3" s="266" t="s">
        <v>68</v>
      </c>
      <c r="C3" s="266"/>
      <c r="D3" s="266"/>
      <c r="E3" s="266"/>
      <c r="F3" s="266" t="s">
        <v>69</v>
      </c>
      <c r="G3" s="266"/>
      <c r="H3" s="266"/>
      <c r="I3" s="266"/>
      <c r="J3" s="266"/>
      <c r="K3" s="266"/>
      <c r="L3" s="266"/>
      <c r="N3" s="46"/>
      <c r="O3" s="277" t="s">
        <v>129</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1"/>
      <c r="BE3" s="280"/>
      <c r="BF3" s="280"/>
      <c r="BG3" s="280"/>
      <c r="BH3" s="281"/>
    </row>
    <row r="5" spans="2:60" x14ac:dyDescent="0.15">
      <c r="G5" s="266" t="s">
        <v>71</v>
      </c>
      <c r="H5" s="266"/>
      <c r="I5" s="266"/>
      <c r="J5" s="266"/>
      <c r="K5" s="266" t="str">
        <f>VLOOKUP("学校正式名称ふりがな",'入力シート（女子）'!$C$20:$L$26,2,FALSE)&amp;"こうとうがっこう"</f>
        <v>こうとうがっこう</v>
      </c>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3" t="s">
        <v>71</v>
      </c>
      <c r="AV5" s="264"/>
      <c r="AW5" s="264"/>
      <c r="AX5" s="264"/>
      <c r="AY5" s="264"/>
      <c r="AZ5" s="265"/>
      <c r="BA5" s="263" t="str">
        <f>'入力シート（女子）'!H29&amp;"   "&amp;'入力シート（女子）'!J29</f>
        <v xml:space="preserve">   </v>
      </c>
      <c r="BB5" s="264"/>
      <c r="BC5" s="264"/>
      <c r="BD5" s="264"/>
      <c r="BE5" s="264"/>
      <c r="BF5" s="264"/>
      <c r="BG5" s="264"/>
      <c r="BH5" s="265"/>
    </row>
    <row r="6" spans="2:60" x14ac:dyDescent="0.15">
      <c r="G6" s="266" t="s">
        <v>72</v>
      </c>
      <c r="H6" s="266"/>
      <c r="I6" s="266"/>
      <c r="J6" s="266"/>
      <c r="K6" s="266" t="str">
        <f>VLOOKUP("学校名（正式名称）",'入力シート（女子）'!$C$19:$L$26,2,FALSE)&amp;"高等学校"</f>
        <v>高等学校</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38" t="s">
        <v>73</v>
      </c>
      <c r="AV6" s="239"/>
      <c r="AW6" s="239"/>
      <c r="AX6" s="239"/>
      <c r="AY6" s="239"/>
      <c r="AZ6" s="240"/>
      <c r="BA6" s="238" t="str">
        <f>'入力シート（女子）'!D29&amp;"   "&amp;'入力シート（女子）'!F29</f>
        <v xml:space="preserve">   </v>
      </c>
      <c r="BB6" s="239"/>
      <c r="BC6" s="239"/>
      <c r="BD6" s="239"/>
      <c r="BE6" s="239"/>
      <c r="BF6" s="239"/>
      <c r="BG6" s="239"/>
      <c r="BH6" s="240"/>
    </row>
    <row r="7" spans="2:60" x14ac:dyDescent="0.15">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41"/>
      <c r="AV7" s="258"/>
      <c r="AW7" s="258"/>
      <c r="AX7" s="258"/>
      <c r="AY7" s="258"/>
      <c r="AZ7" s="259"/>
      <c r="BA7" s="241"/>
      <c r="BB7" s="242"/>
      <c r="BC7" s="242"/>
      <c r="BD7" s="242"/>
      <c r="BE7" s="242"/>
      <c r="BF7" s="242"/>
      <c r="BG7" s="242"/>
      <c r="BH7" s="243"/>
    </row>
    <row r="8" spans="2:60" ht="26.25" customHeight="1" x14ac:dyDescent="0.15">
      <c r="G8" s="238" t="s">
        <v>74</v>
      </c>
      <c r="H8" s="239"/>
      <c r="I8" s="239"/>
      <c r="J8" s="239"/>
      <c r="K8" s="238" t="s">
        <v>75</v>
      </c>
      <c r="L8" s="239"/>
      <c r="M8" s="268">
        <f>'入力シート（女子）'!D22</f>
        <v>0</v>
      </c>
      <c r="N8" s="268"/>
      <c r="O8" s="268"/>
      <c r="P8" s="47" t="s">
        <v>76</v>
      </c>
      <c r="Q8" s="269">
        <f>'入力シート（女子）'!F22</f>
        <v>0</v>
      </c>
      <c r="R8" s="269"/>
      <c r="S8" s="269"/>
      <c r="T8" s="269"/>
      <c r="U8" s="271">
        <f>'入力シート（女子）'!D23</f>
        <v>0</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f>'入力シート（女子）'!D24</f>
        <v>0</v>
      </c>
      <c r="AW8" s="268"/>
      <c r="AX8" s="268"/>
      <c r="AY8" s="48" t="s">
        <v>76</v>
      </c>
      <c r="AZ8" s="268">
        <f>'入力シート（女子）'!F24</f>
        <v>0</v>
      </c>
      <c r="BA8" s="268"/>
      <c r="BB8" s="268"/>
      <c r="BC8" s="49" t="s">
        <v>76</v>
      </c>
      <c r="BD8" s="269">
        <f>'入力シート（女子）'!H24</f>
        <v>0</v>
      </c>
      <c r="BE8" s="269"/>
      <c r="BF8" s="269"/>
      <c r="BG8" s="269"/>
      <c r="BH8" s="270"/>
    </row>
    <row r="9" spans="2:60" x14ac:dyDescent="0.15">
      <c r="G9" s="263" t="s">
        <v>71</v>
      </c>
      <c r="H9" s="264"/>
      <c r="I9" s="264"/>
      <c r="J9" s="264"/>
      <c r="K9" s="264"/>
      <c r="L9" s="264"/>
      <c r="M9" s="264"/>
      <c r="N9" s="265"/>
      <c r="O9" s="263" t="str">
        <f>'入力シート（女子）'!H30&amp;"   "&amp;'入力シート（女子）'!J30</f>
        <v xml:space="preserve">   </v>
      </c>
      <c r="P9" s="264"/>
      <c r="Q9" s="264"/>
      <c r="R9" s="264"/>
      <c r="S9" s="264"/>
      <c r="T9" s="264"/>
      <c r="U9" s="264"/>
      <c r="V9" s="265"/>
      <c r="W9" s="263" t="s">
        <v>71</v>
      </c>
      <c r="X9" s="264"/>
      <c r="Y9" s="264"/>
      <c r="Z9" s="264"/>
      <c r="AA9" s="264"/>
      <c r="AB9" s="264"/>
      <c r="AC9" s="264"/>
      <c r="AD9" s="265"/>
      <c r="AE9" s="263" t="str">
        <f>'入力シート（女子）'!H31&amp;"   "&amp;'入力シート（女子）'!J31</f>
        <v xml:space="preserve">   </v>
      </c>
      <c r="AF9" s="264"/>
      <c r="AG9" s="264"/>
      <c r="AH9" s="264"/>
      <c r="AI9" s="264"/>
      <c r="AJ9" s="264"/>
      <c r="AK9" s="264"/>
      <c r="AL9" s="265"/>
      <c r="AM9" s="263" t="s">
        <v>71</v>
      </c>
      <c r="AN9" s="264"/>
      <c r="AO9" s="264"/>
      <c r="AP9" s="264"/>
      <c r="AQ9" s="264"/>
      <c r="AR9" s="264"/>
      <c r="AS9" s="264"/>
      <c r="AT9" s="265"/>
      <c r="AU9" s="263" t="str">
        <f>'入力シート（女子）'!H32&amp;"   "&amp;'入力シート（女子）'!J32</f>
        <v xml:space="preserve">   </v>
      </c>
      <c r="AV9" s="264"/>
      <c r="AW9" s="264"/>
      <c r="AX9" s="264"/>
      <c r="AY9" s="264"/>
      <c r="AZ9" s="264"/>
      <c r="BA9" s="264"/>
      <c r="BB9" s="265"/>
      <c r="BC9" s="292" t="s">
        <v>78</v>
      </c>
      <c r="BD9" s="293"/>
      <c r="BE9" s="293"/>
      <c r="BF9" s="293"/>
      <c r="BG9" s="293"/>
      <c r="BH9" s="294"/>
    </row>
    <row r="10" spans="2:60" ht="21" customHeight="1" x14ac:dyDescent="0.15">
      <c r="G10" s="263" t="s">
        <v>79</v>
      </c>
      <c r="H10" s="264"/>
      <c r="I10" s="264"/>
      <c r="J10" s="264"/>
      <c r="K10" s="264"/>
      <c r="L10" s="264"/>
      <c r="M10" s="264"/>
      <c r="N10" s="265"/>
      <c r="O10" s="263" t="str">
        <f>'入力シート（女子）'!D30&amp;"   "&amp;'入力シート（女子）'!F30</f>
        <v xml:space="preserve">   </v>
      </c>
      <c r="P10" s="264"/>
      <c r="Q10" s="264"/>
      <c r="R10" s="264"/>
      <c r="S10" s="264"/>
      <c r="T10" s="264"/>
      <c r="U10" s="264"/>
      <c r="V10" s="265"/>
      <c r="W10" s="263" t="s">
        <v>62</v>
      </c>
      <c r="X10" s="264"/>
      <c r="Y10" s="264"/>
      <c r="Z10" s="264"/>
      <c r="AA10" s="264"/>
      <c r="AB10" s="264"/>
      <c r="AC10" s="264"/>
      <c r="AD10" s="265"/>
      <c r="AE10" s="263" t="str">
        <f>'入力シート（女子）'!D31&amp;"   "&amp;'入力シート（女子）'!F31</f>
        <v xml:space="preserve">   </v>
      </c>
      <c r="AF10" s="264"/>
      <c r="AG10" s="264"/>
      <c r="AH10" s="264"/>
      <c r="AI10" s="264"/>
      <c r="AJ10" s="264"/>
      <c r="AK10" s="264"/>
      <c r="AL10" s="265"/>
      <c r="AM10" s="263" t="s">
        <v>80</v>
      </c>
      <c r="AN10" s="264"/>
      <c r="AO10" s="264"/>
      <c r="AP10" s="264"/>
      <c r="AQ10" s="264"/>
      <c r="AR10" s="264"/>
      <c r="AS10" s="264"/>
      <c r="AT10" s="265"/>
      <c r="AU10" s="263" t="str">
        <f>'入力シート（女子）'!D32&amp;"   "&amp;'入力シート（女子）'!F32</f>
        <v xml:space="preserve">   </v>
      </c>
      <c r="AV10" s="264"/>
      <c r="AW10" s="264"/>
      <c r="AX10" s="264"/>
      <c r="AY10" s="264"/>
      <c r="AZ10" s="264"/>
      <c r="BA10" s="264"/>
      <c r="BB10" s="265"/>
      <c r="BC10" s="295"/>
      <c r="BD10" s="296"/>
      <c r="BE10" s="296"/>
      <c r="BF10" s="296"/>
      <c r="BG10" s="296"/>
      <c r="BH10" s="297"/>
    </row>
    <row r="11" spans="2:60" ht="15" customHeight="1" x14ac:dyDescent="0.15">
      <c r="G11" s="238" t="str">
        <f>"令和"&amp;非表示!$B$3&amp;"年度"</f>
        <v>令和7年度</v>
      </c>
      <c r="H11" s="239"/>
      <c r="I11" s="239"/>
      <c r="J11" s="239"/>
      <c r="K11" s="239"/>
      <c r="L11" s="239"/>
      <c r="M11" s="239"/>
      <c r="N11" s="240"/>
      <c r="O11" s="238">
        <f>'入力シート（女子）'!L30</f>
        <v>0</v>
      </c>
      <c r="P11" s="239"/>
      <c r="Q11" s="239"/>
      <c r="R11" s="239"/>
      <c r="S11" s="239"/>
      <c r="T11" s="239"/>
      <c r="U11" s="239"/>
      <c r="V11" s="239"/>
      <c r="W11" s="238" t="str">
        <f>"令和"&amp;非表示!$B$3&amp;"年度"</f>
        <v>令和7年度</v>
      </c>
      <c r="X11" s="239"/>
      <c r="Y11" s="239"/>
      <c r="Z11" s="239"/>
      <c r="AA11" s="239"/>
      <c r="AB11" s="239"/>
      <c r="AC11" s="239"/>
      <c r="AD11" s="240"/>
      <c r="AE11" s="238">
        <f>'入力シート（女子）'!L31</f>
        <v>0</v>
      </c>
      <c r="AF11" s="239"/>
      <c r="AG11" s="239"/>
      <c r="AH11" s="239"/>
      <c r="AI11" s="239"/>
      <c r="AJ11" s="239"/>
      <c r="AK11" s="239"/>
      <c r="AL11" s="240"/>
      <c r="AM11" s="238" t="str">
        <f>"令和"&amp;非表示!$B$3&amp;"年度"</f>
        <v>令和7年度</v>
      </c>
      <c r="AN11" s="239"/>
      <c r="AO11" s="239"/>
      <c r="AP11" s="239"/>
      <c r="AQ11" s="239"/>
      <c r="AR11" s="239"/>
      <c r="AS11" s="239"/>
      <c r="AT11" s="240"/>
      <c r="AU11" s="238">
        <f>'入力シート（女子）'!L32</f>
        <v>0</v>
      </c>
      <c r="AV11" s="239"/>
      <c r="AW11" s="239"/>
      <c r="AX11" s="239"/>
      <c r="AY11" s="239"/>
      <c r="AZ11" s="239"/>
      <c r="BA11" s="239"/>
      <c r="BB11" s="240"/>
      <c r="BC11" s="238">
        <f>'入力シート（女子）'!S32</f>
        <v>0</v>
      </c>
      <c r="BD11" s="239"/>
      <c r="BE11" s="239"/>
      <c r="BF11" s="239"/>
      <c r="BG11" s="239"/>
      <c r="BH11" s="240"/>
    </row>
    <row r="12" spans="2:60"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t="s">
        <v>81</v>
      </c>
      <c r="AN12" s="242"/>
      <c r="AO12" s="242"/>
      <c r="AP12" s="242"/>
      <c r="AQ12" s="242"/>
      <c r="AR12" s="242"/>
      <c r="AS12" s="242"/>
      <c r="AT12" s="243"/>
      <c r="AU12" s="241"/>
      <c r="AV12" s="242"/>
      <c r="AW12" s="242"/>
      <c r="AX12" s="242"/>
      <c r="AY12" s="242"/>
      <c r="AZ12" s="242"/>
      <c r="BA12" s="242"/>
      <c r="BB12" s="243"/>
      <c r="BC12" s="241"/>
      <c r="BD12" s="242"/>
      <c r="BE12" s="242"/>
      <c r="BF12" s="242"/>
      <c r="BG12" s="242"/>
      <c r="BH12" s="243"/>
    </row>
    <row r="13" spans="2:60"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60"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60" x14ac:dyDescent="0.15">
      <c r="D15" s="238">
        <v>1</v>
      </c>
      <c r="E15" s="239"/>
      <c r="F15" s="240"/>
      <c r="G15" s="254" t="str">
        <f>'入力シート（女子）'!H33&amp;"   "&amp;'入力シート（女子）'!J33</f>
        <v xml:space="preserve">   </v>
      </c>
      <c r="H15" s="255"/>
      <c r="I15" s="255"/>
      <c r="J15" s="255"/>
      <c r="K15" s="255"/>
      <c r="L15" s="255"/>
      <c r="M15" s="255"/>
      <c r="N15" s="255"/>
      <c r="O15" s="255"/>
      <c r="P15" s="255"/>
      <c r="Q15" s="255"/>
      <c r="R15" s="256"/>
      <c r="S15" s="238">
        <f>'入力シート（女子）'!R33</f>
        <v>0</v>
      </c>
      <c r="T15" s="239"/>
      <c r="U15" s="239"/>
      <c r="V15" s="240"/>
      <c r="W15" s="238">
        <f>'入力シート（女子）'!O33</f>
        <v>0</v>
      </c>
      <c r="X15" s="239"/>
      <c r="Y15" s="239" t="s">
        <v>86</v>
      </c>
      <c r="Z15" s="239">
        <f>'入力シート（女子）'!P33</f>
        <v>0</v>
      </c>
      <c r="AA15" s="239"/>
      <c r="AB15" s="239" t="s">
        <v>86</v>
      </c>
      <c r="AC15" s="239">
        <f>'入力シート（女子）'!Q33</f>
        <v>0</v>
      </c>
      <c r="AD15" s="240"/>
      <c r="AE15" s="244">
        <f>'入力シート（女子）'!L33</f>
        <v>0</v>
      </c>
      <c r="AF15" s="245"/>
      <c r="AG15" s="245"/>
      <c r="AH15" s="245"/>
      <c r="AI15" s="245"/>
      <c r="AJ15" s="245"/>
      <c r="AK15" s="245"/>
      <c r="AL15" s="245"/>
      <c r="AM15" s="245"/>
      <c r="AN15" s="245"/>
      <c r="AO15" s="245"/>
      <c r="AP15" s="245"/>
      <c r="AQ15" s="245"/>
      <c r="AR15" s="245"/>
      <c r="AS15" s="245"/>
      <c r="AT15" s="246"/>
      <c r="AU15" s="250" t="s">
        <v>87</v>
      </c>
      <c r="AV15" s="251"/>
      <c r="AW15" s="251"/>
      <c r="AX15" s="239"/>
      <c r="AY15" s="239"/>
      <c r="AZ15" s="239"/>
      <c r="BA15" s="239"/>
      <c r="BB15" s="239"/>
      <c r="BC15" s="239"/>
      <c r="BD15" s="239"/>
      <c r="BE15" s="239"/>
      <c r="BF15" s="239"/>
      <c r="BG15" s="239"/>
      <c r="BH15" s="240"/>
    </row>
    <row r="16" spans="2:60" ht="21" customHeight="1" x14ac:dyDescent="0.15">
      <c r="D16" s="241"/>
      <c r="E16" s="242"/>
      <c r="F16" s="243"/>
      <c r="G16" s="260" t="str">
        <f>'入力シート（女子）'!D33&amp;"   "&amp;'入力シート（女子）'!F33</f>
        <v xml:space="preserve">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42"/>
      <c r="AY16" s="242"/>
      <c r="AZ16" s="242"/>
      <c r="BA16" s="242"/>
      <c r="BB16" s="242"/>
      <c r="BC16" s="242"/>
      <c r="BD16" s="242"/>
      <c r="BE16" s="242"/>
      <c r="BF16" s="242"/>
      <c r="BG16" s="242"/>
      <c r="BH16" s="243"/>
    </row>
    <row r="17" spans="4:60" x14ac:dyDescent="0.15">
      <c r="D17" s="238">
        <v>2</v>
      </c>
      <c r="E17" s="239"/>
      <c r="F17" s="240"/>
      <c r="G17" s="254" t="str">
        <f>'入力シート（女子）'!H34&amp;"   "&amp;'入力シート（女子）'!J34</f>
        <v xml:space="preserve">   </v>
      </c>
      <c r="H17" s="255"/>
      <c r="I17" s="255"/>
      <c r="J17" s="255"/>
      <c r="K17" s="255"/>
      <c r="L17" s="255"/>
      <c r="M17" s="255"/>
      <c r="N17" s="255"/>
      <c r="O17" s="255"/>
      <c r="P17" s="255"/>
      <c r="Q17" s="255"/>
      <c r="R17" s="256"/>
      <c r="S17" s="238">
        <f>'入力シート（女子）'!R34</f>
        <v>0</v>
      </c>
      <c r="T17" s="239"/>
      <c r="U17" s="239"/>
      <c r="V17" s="240"/>
      <c r="W17" s="238">
        <f>'入力シート（女子）'!O34</f>
        <v>0</v>
      </c>
      <c r="X17" s="239"/>
      <c r="Y17" s="239" t="s">
        <v>86</v>
      </c>
      <c r="Z17" s="239">
        <f>'入力シート（女子）'!P34</f>
        <v>0</v>
      </c>
      <c r="AA17" s="239"/>
      <c r="AB17" s="239" t="s">
        <v>86</v>
      </c>
      <c r="AC17" s="239">
        <f>'入力シート（女子）'!Q34</f>
        <v>0</v>
      </c>
      <c r="AD17" s="240"/>
      <c r="AE17" s="244">
        <f>'入力シート（女子）'!L34</f>
        <v>0</v>
      </c>
      <c r="AF17" s="245"/>
      <c r="AG17" s="245"/>
      <c r="AH17" s="245"/>
      <c r="AI17" s="245"/>
      <c r="AJ17" s="245"/>
      <c r="AK17" s="245"/>
      <c r="AL17" s="245"/>
      <c r="AM17" s="245"/>
      <c r="AN17" s="245"/>
      <c r="AO17" s="245"/>
      <c r="AP17" s="245"/>
      <c r="AQ17" s="245"/>
      <c r="AR17" s="245"/>
      <c r="AS17" s="245"/>
      <c r="AT17" s="246"/>
      <c r="AU17" s="238"/>
      <c r="AV17" s="239"/>
      <c r="AW17" s="239"/>
      <c r="AX17" s="239"/>
      <c r="AY17" s="239"/>
      <c r="AZ17" s="239"/>
      <c r="BA17" s="239"/>
      <c r="BB17" s="239"/>
      <c r="BC17" s="239"/>
      <c r="BD17" s="239"/>
      <c r="BE17" s="239"/>
      <c r="BF17" s="239"/>
      <c r="BG17" s="239"/>
      <c r="BH17" s="240"/>
    </row>
    <row r="18" spans="4:60" ht="21" customHeight="1" x14ac:dyDescent="0.15">
      <c r="D18" s="241"/>
      <c r="E18" s="242"/>
      <c r="F18" s="243"/>
      <c r="G18" s="260" t="str">
        <f>'入力シート（女子）'!D34&amp;"   "&amp;'入力シート（女子）'!F34</f>
        <v xml:space="preserve">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row>
    <row r="19" spans="4:60" x14ac:dyDescent="0.15">
      <c r="D19" s="238">
        <v>3</v>
      </c>
      <c r="E19" s="239"/>
      <c r="F19" s="240"/>
      <c r="G19" s="254" t="str">
        <f>'入力シート（女子）'!H35&amp;"   "&amp;'入力シート（女子）'!J35</f>
        <v xml:space="preserve">   </v>
      </c>
      <c r="H19" s="255"/>
      <c r="I19" s="255"/>
      <c r="J19" s="255"/>
      <c r="K19" s="255"/>
      <c r="L19" s="255"/>
      <c r="M19" s="255"/>
      <c r="N19" s="255"/>
      <c r="O19" s="255"/>
      <c r="P19" s="255"/>
      <c r="Q19" s="255"/>
      <c r="R19" s="256"/>
      <c r="S19" s="238">
        <f>'入力シート（女子）'!R35</f>
        <v>0</v>
      </c>
      <c r="T19" s="239"/>
      <c r="U19" s="239"/>
      <c r="V19" s="240"/>
      <c r="W19" s="238">
        <f>'入力シート（女子）'!O35</f>
        <v>0</v>
      </c>
      <c r="X19" s="239"/>
      <c r="Y19" s="239" t="s">
        <v>86</v>
      </c>
      <c r="Z19" s="239">
        <f>'入力シート（女子）'!P35</f>
        <v>0</v>
      </c>
      <c r="AA19" s="239"/>
      <c r="AB19" s="239" t="s">
        <v>86</v>
      </c>
      <c r="AC19" s="239">
        <f>'入力シート（女子）'!Q35</f>
        <v>0</v>
      </c>
      <c r="AD19" s="240"/>
      <c r="AE19" s="244">
        <f>'入力シート（女子）'!L35</f>
        <v>0</v>
      </c>
      <c r="AF19" s="245"/>
      <c r="AG19" s="245"/>
      <c r="AH19" s="245"/>
      <c r="AI19" s="245"/>
      <c r="AJ19" s="245"/>
      <c r="AK19" s="245"/>
      <c r="AL19" s="245"/>
      <c r="AM19" s="245"/>
      <c r="AN19" s="245"/>
      <c r="AO19" s="245"/>
      <c r="AP19" s="245"/>
      <c r="AQ19" s="245"/>
      <c r="AR19" s="245"/>
      <c r="AS19" s="245"/>
      <c r="AT19" s="246"/>
      <c r="AU19" s="238"/>
      <c r="AV19" s="239"/>
      <c r="AW19" s="239"/>
      <c r="AX19" s="239"/>
      <c r="AY19" s="239"/>
      <c r="AZ19" s="239"/>
      <c r="BA19" s="239"/>
      <c r="BB19" s="239"/>
      <c r="BC19" s="239"/>
      <c r="BD19" s="239"/>
      <c r="BE19" s="239"/>
      <c r="BF19" s="239"/>
      <c r="BG19" s="239"/>
      <c r="BH19" s="240"/>
    </row>
    <row r="20" spans="4:60" ht="21" customHeight="1" x14ac:dyDescent="0.15">
      <c r="D20" s="241"/>
      <c r="E20" s="242"/>
      <c r="F20" s="243"/>
      <c r="G20" s="260" t="str">
        <f>'入力シート（女子）'!D35&amp;"   "&amp;'入力シート（女子）'!F35</f>
        <v xml:space="preserve">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row>
    <row r="21" spans="4:60" x14ac:dyDescent="0.15">
      <c r="D21" s="238">
        <v>4</v>
      </c>
      <c r="E21" s="239"/>
      <c r="F21" s="240"/>
      <c r="G21" s="254" t="str">
        <f>'入力シート（女子）'!H36&amp;"   "&amp;'入力シート（女子）'!J36</f>
        <v xml:space="preserve">   </v>
      </c>
      <c r="H21" s="255"/>
      <c r="I21" s="255"/>
      <c r="J21" s="255"/>
      <c r="K21" s="255"/>
      <c r="L21" s="255"/>
      <c r="M21" s="255"/>
      <c r="N21" s="255"/>
      <c r="O21" s="255"/>
      <c r="P21" s="255"/>
      <c r="Q21" s="255"/>
      <c r="R21" s="256"/>
      <c r="S21" s="238">
        <f>'入力シート（女子）'!R36</f>
        <v>0</v>
      </c>
      <c r="T21" s="239"/>
      <c r="U21" s="239"/>
      <c r="V21" s="240"/>
      <c r="W21" s="238">
        <f>'入力シート（女子）'!O36</f>
        <v>0</v>
      </c>
      <c r="X21" s="239"/>
      <c r="Y21" s="239" t="s">
        <v>86</v>
      </c>
      <c r="Z21" s="239">
        <f>'入力シート（女子）'!P36</f>
        <v>0</v>
      </c>
      <c r="AA21" s="239"/>
      <c r="AB21" s="239" t="s">
        <v>86</v>
      </c>
      <c r="AC21" s="239">
        <f>'入力シート（女子）'!Q36</f>
        <v>0</v>
      </c>
      <c r="AD21" s="240"/>
      <c r="AE21" s="244">
        <f>'入力シート（女子）'!L36</f>
        <v>0</v>
      </c>
      <c r="AF21" s="245"/>
      <c r="AG21" s="245"/>
      <c r="AH21" s="245"/>
      <c r="AI21" s="245"/>
      <c r="AJ21" s="245"/>
      <c r="AK21" s="245"/>
      <c r="AL21" s="245"/>
      <c r="AM21" s="245"/>
      <c r="AN21" s="245"/>
      <c r="AO21" s="245"/>
      <c r="AP21" s="245"/>
      <c r="AQ21" s="245"/>
      <c r="AR21" s="245"/>
      <c r="AS21" s="245"/>
      <c r="AT21" s="246"/>
      <c r="AU21" s="238"/>
      <c r="AV21" s="239"/>
      <c r="AW21" s="239"/>
      <c r="AX21" s="239"/>
      <c r="AY21" s="239"/>
      <c r="AZ21" s="239"/>
      <c r="BA21" s="239"/>
      <c r="BB21" s="239"/>
      <c r="BC21" s="239"/>
      <c r="BD21" s="239"/>
      <c r="BE21" s="239"/>
      <c r="BF21" s="239"/>
      <c r="BG21" s="239"/>
      <c r="BH21" s="240"/>
    </row>
    <row r="22" spans="4:60" ht="21" customHeight="1" x14ac:dyDescent="0.15">
      <c r="D22" s="241"/>
      <c r="E22" s="242"/>
      <c r="F22" s="243"/>
      <c r="G22" s="260" t="str">
        <f>'入力シート（女子）'!D36&amp;"   "&amp;'入力シート（女子）'!F36</f>
        <v xml:space="preserve">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row>
    <row r="23" spans="4:60" x14ac:dyDescent="0.15">
      <c r="D23" s="238">
        <v>5</v>
      </c>
      <c r="E23" s="239"/>
      <c r="F23" s="240"/>
      <c r="G23" s="254" t="str">
        <f>'入力シート（女子）'!H37&amp;"   "&amp;'入力シート（女子）'!J37</f>
        <v xml:space="preserve">   </v>
      </c>
      <c r="H23" s="255"/>
      <c r="I23" s="255"/>
      <c r="J23" s="255"/>
      <c r="K23" s="255"/>
      <c r="L23" s="255"/>
      <c r="M23" s="255"/>
      <c r="N23" s="255"/>
      <c r="O23" s="255"/>
      <c r="P23" s="255"/>
      <c r="Q23" s="255"/>
      <c r="R23" s="256"/>
      <c r="S23" s="238">
        <f>'入力シート（女子）'!R37</f>
        <v>0</v>
      </c>
      <c r="T23" s="239"/>
      <c r="U23" s="239"/>
      <c r="V23" s="240"/>
      <c r="W23" s="238">
        <f>'入力シート（女子）'!O37</f>
        <v>0</v>
      </c>
      <c r="X23" s="239"/>
      <c r="Y23" s="239" t="s">
        <v>86</v>
      </c>
      <c r="Z23" s="239">
        <f>'入力シート（女子）'!P37</f>
        <v>0</v>
      </c>
      <c r="AA23" s="239"/>
      <c r="AB23" s="239" t="s">
        <v>86</v>
      </c>
      <c r="AC23" s="239">
        <f>'入力シート（女子）'!Q37</f>
        <v>0</v>
      </c>
      <c r="AD23" s="240"/>
      <c r="AE23" s="244">
        <f>'入力シート（女子）'!L37</f>
        <v>0</v>
      </c>
      <c r="AF23" s="245"/>
      <c r="AG23" s="245"/>
      <c r="AH23" s="245"/>
      <c r="AI23" s="245"/>
      <c r="AJ23" s="245"/>
      <c r="AK23" s="245"/>
      <c r="AL23" s="245"/>
      <c r="AM23" s="245"/>
      <c r="AN23" s="245"/>
      <c r="AO23" s="245"/>
      <c r="AP23" s="245"/>
      <c r="AQ23" s="245"/>
      <c r="AR23" s="245"/>
      <c r="AS23" s="245"/>
      <c r="AT23" s="246"/>
      <c r="AU23" s="238"/>
      <c r="AV23" s="239"/>
      <c r="AW23" s="239"/>
      <c r="AX23" s="239"/>
      <c r="AY23" s="239"/>
      <c r="AZ23" s="239"/>
      <c r="BA23" s="239"/>
      <c r="BB23" s="239"/>
      <c r="BC23" s="239"/>
      <c r="BD23" s="239"/>
      <c r="BE23" s="239"/>
      <c r="BF23" s="239"/>
      <c r="BG23" s="239"/>
      <c r="BH23" s="240"/>
    </row>
    <row r="24" spans="4:60" ht="21" customHeight="1" x14ac:dyDescent="0.15">
      <c r="D24" s="241"/>
      <c r="E24" s="242"/>
      <c r="F24" s="243"/>
      <c r="G24" s="260" t="str">
        <f>'入力シート（女子）'!D37&amp;"   "&amp;'入力シート（女子）'!F37</f>
        <v xml:space="preserve">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row>
    <row r="25" spans="4:60" x14ac:dyDescent="0.15">
      <c r="D25" s="238">
        <v>6</v>
      </c>
      <c r="E25" s="239"/>
      <c r="F25" s="240"/>
      <c r="G25" s="254" t="str">
        <f>'入力シート（女子）'!H38&amp;"   "&amp;'入力シート（女子）'!J38</f>
        <v xml:space="preserve">   </v>
      </c>
      <c r="H25" s="255"/>
      <c r="I25" s="255"/>
      <c r="J25" s="255"/>
      <c r="K25" s="255"/>
      <c r="L25" s="255"/>
      <c r="M25" s="255"/>
      <c r="N25" s="255"/>
      <c r="O25" s="255"/>
      <c r="P25" s="255"/>
      <c r="Q25" s="255"/>
      <c r="R25" s="256"/>
      <c r="S25" s="238">
        <f>'入力シート（女子）'!R38</f>
        <v>0</v>
      </c>
      <c r="T25" s="239"/>
      <c r="U25" s="239"/>
      <c r="V25" s="240"/>
      <c r="W25" s="238">
        <f>'入力シート（女子）'!O38</f>
        <v>0</v>
      </c>
      <c r="X25" s="239"/>
      <c r="Y25" s="239" t="s">
        <v>86</v>
      </c>
      <c r="Z25" s="239">
        <f>'入力シート（女子）'!P38</f>
        <v>0</v>
      </c>
      <c r="AA25" s="239"/>
      <c r="AB25" s="239" t="s">
        <v>86</v>
      </c>
      <c r="AC25" s="239">
        <f>'入力シート（女子）'!Q38</f>
        <v>0</v>
      </c>
      <c r="AD25" s="240"/>
      <c r="AE25" s="244">
        <f>'入力シート（女子）'!L38</f>
        <v>0</v>
      </c>
      <c r="AF25" s="245"/>
      <c r="AG25" s="245"/>
      <c r="AH25" s="245"/>
      <c r="AI25" s="245"/>
      <c r="AJ25" s="245"/>
      <c r="AK25" s="245"/>
      <c r="AL25" s="245"/>
      <c r="AM25" s="245"/>
      <c r="AN25" s="245"/>
      <c r="AO25" s="245"/>
      <c r="AP25" s="245"/>
      <c r="AQ25" s="245"/>
      <c r="AR25" s="245"/>
      <c r="AS25" s="245"/>
      <c r="AT25" s="246"/>
      <c r="AU25" s="238"/>
      <c r="AV25" s="239"/>
      <c r="AW25" s="239"/>
      <c r="AX25" s="239"/>
      <c r="AY25" s="239"/>
      <c r="AZ25" s="239"/>
      <c r="BA25" s="239"/>
      <c r="BB25" s="239"/>
      <c r="BC25" s="239"/>
      <c r="BD25" s="239"/>
      <c r="BE25" s="239"/>
      <c r="BF25" s="239"/>
      <c r="BG25" s="239"/>
      <c r="BH25" s="240"/>
    </row>
    <row r="26" spans="4:60" ht="21" customHeight="1" x14ac:dyDescent="0.15">
      <c r="D26" s="241"/>
      <c r="E26" s="242"/>
      <c r="F26" s="243"/>
      <c r="G26" s="260" t="str">
        <f>'入力シート（女子）'!D38&amp;"   "&amp;'入力シート（女子）'!F38</f>
        <v xml:space="preserve">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row>
    <row r="27" spans="4:60" ht="13.5" customHeight="1" x14ac:dyDescent="0.15">
      <c r="D27" s="238">
        <v>7</v>
      </c>
      <c r="E27" s="239"/>
      <c r="F27" s="240"/>
      <c r="G27" s="254" t="str">
        <f>'入力シート（女子）'!$H$39&amp;"   "&amp;'入力シート（女子）'!$J$39</f>
        <v xml:space="preserve">   </v>
      </c>
      <c r="H27" s="255"/>
      <c r="I27" s="255"/>
      <c r="J27" s="255"/>
      <c r="K27" s="255"/>
      <c r="L27" s="255"/>
      <c r="M27" s="255"/>
      <c r="N27" s="255"/>
      <c r="O27" s="255"/>
      <c r="P27" s="255"/>
      <c r="Q27" s="255"/>
      <c r="R27" s="256"/>
      <c r="S27" s="238">
        <f>'入力シート（女子）'!R39</f>
        <v>0</v>
      </c>
      <c r="T27" s="239"/>
      <c r="U27" s="239"/>
      <c r="V27" s="240"/>
      <c r="W27" s="238">
        <f>'入力シート（女子）'!O39</f>
        <v>0</v>
      </c>
      <c r="X27" s="239"/>
      <c r="Y27" s="239" t="s">
        <v>86</v>
      </c>
      <c r="Z27" s="239">
        <f>'入力シート（女子）'!P39</f>
        <v>0</v>
      </c>
      <c r="AA27" s="239"/>
      <c r="AB27" s="239" t="s">
        <v>86</v>
      </c>
      <c r="AC27" s="239">
        <f>'入力シート（女子）'!Q39</f>
        <v>0</v>
      </c>
      <c r="AD27" s="240"/>
      <c r="AE27" s="244">
        <f>'入力シート（女子）'!L39</f>
        <v>0</v>
      </c>
      <c r="AF27" s="245"/>
      <c r="AG27" s="245"/>
      <c r="AH27" s="245"/>
      <c r="AI27" s="245"/>
      <c r="AJ27" s="245"/>
      <c r="AK27" s="245"/>
      <c r="AL27" s="245"/>
      <c r="AM27" s="245"/>
      <c r="AN27" s="245"/>
      <c r="AO27" s="245"/>
      <c r="AP27" s="245"/>
      <c r="AQ27" s="245"/>
      <c r="AR27" s="245"/>
      <c r="AS27" s="245"/>
      <c r="AT27" s="246"/>
      <c r="AU27" s="238"/>
      <c r="AV27" s="239"/>
      <c r="AW27" s="239"/>
      <c r="AX27" s="239"/>
      <c r="AY27" s="239"/>
      <c r="AZ27" s="239"/>
      <c r="BA27" s="239"/>
      <c r="BB27" s="239"/>
      <c r="BC27" s="239"/>
      <c r="BD27" s="239"/>
      <c r="BE27" s="239"/>
      <c r="BF27" s="239"/>
      <c r="BG27" s="239"/>
      <c r="BH27" s="240"/>
    </row>
    <row r="28" spans="4:60" ht="21" customHeight="1" x14ac:dyDescent="0.15">
      <c r="D28" s="241"/>
      <c r="E28" s="242"/>
      <c r="F28" s="243"/>
      <c r="G28" s="260" t="str">
        <f>'入力シート（女子）'!$D$39&amp;"   "&amp;'入力シート（女子）'!$F$39</f>
        <v xml:space="preserve">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row>
    <row r="29" spans="4:60" ht="13.5" customHeight="1" x14ac:dyDescent="0.15">
      <c r="D29" s="238">
        <v>8</v>
      </c>
      <c r="E29" s="239"/>
      <c r="F29" s="240"/>
      <c r="G29" s="254" t="str">
        <f>IF('入力シート（女子）'!$R$32="","",'入力シート（女子）'!H32&amp;"   "&amp;'入力シート（女子）'!J32)</f>
        <v/>
      </c>
      <c r="H29" s="255"/>
      <c r="I29" s="255"/>
      <c r="J29" s="255"/>
      <c r="K29" s="255"/>
      <c r="L29" s="255"/>
      <c r="M29" s="255"/>
      <c r="N29" s="255"/>
      <c r="O29" s="255"/>
      <c r="P29" s="255"/>
      <c r="Q29" s="255"/>
      <c r="R29" s="256"/>
      <c r="S29" s="238" t="str">
        <f>IF('入力シート（女子）'!R32="","",'入力シート（女子）'!R32)</f>
        <v/>
      </c>
      <c r="T29" s="239"/>
      <c r="U29" s="239"/>
      <c r="V29" s="240"/>
      <c r="W29" s="238" t="str">
        <f>IF('入力シート（女子）'!R32="","",'入力シート（女子）'!O32)</f>
        <v/>
      </c>
      <c r="X29" s="239"/>
      <c r="Y29" s="239" t="s">
        <v>86</v>
      </c>
      <c r="Z29" s="239" t="str">
        <f>IF('入力シート（女子）'!R32="","",'入力シート（女子）'!P32)</f>
        <v/>
      </c>
      <c r="AA29" s="239"/>
      <c r="AB29" s="239" t="s">
        <v>86</v>
      </c>
      <c r="AC29" s="239" t="str">
        <f>IF('入力シート（女子）'!R32="","",'入力シート（女子）'!Q32)</f>
        <v/>
      </c>
      <c r="AD29" s="240"/>
      <c r="AE29" s="244" t="str">
        <f>IF('入力シート（女子）'!R32="","",'入力シート（女子）'!L32)</f>
        <v/>
      </c>
      <c r="AF29" s="245"/>
      <c r="AG29" s="245"/>
      <c r="AH29" s="245"/>
      <c r="AI29" s="245"/>
      <c r="AJ29" s="245"/>
      <c r="AK29" s="245"/>
      <c r="AL29" s="245"/>
      <c r="AM29" s="245"/>
      <c r="AN29" s="245"/>
      <c r="AO29" s="245"/>
      <c r="AP29" s="245"/>
      <c r="AQ29" s="245"/>
      <c r="AR29" s="245"/>
      <c r="AS29" s="245"/>
      <c r="AT29" s="246"/>
      <c r="AU29" s="232" t="str">
        <f>IF(AE29="","","マネージャー兼")</f>
        <v/>
      </c>
      <c r="AV29" s="233"/>
      <c r="AW29" s="233"/>
      <c r="AX29" s="233"/>
      <c r="AY29" s="233"/>
      <c r="AZ29" s="233"/>
      <c r="BA29" s="233"/>
      <c r="BB29" s="233"/>
      <c r="BC29" s="233"/>
      <c r="BD29" s="233"/>
      <c r="BE29" s="233"/>
      <c r="BF29" s="233"/>
      <c r="BG29" s="233"/>
      <c r="BH29" s="234"/>
    </row>
    <row r="30" spans="4:60" ht="21" customHeight="1" x14ac:dyDescent="0.15">
      <c r="D30" s="241"/>
      <c r="E30" s="242"/>
      <c r="F30" s="243"/>
      <c r="G30" s="260" t="str">
        <f>IF('入力シート（女子）'!R32="","",'入力シート（女子）'!D32&amp;"   "&amp;'入力シート（女子）'!F32)</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35"/>
      <c r="AV30" s="236"/>
      <c r="AW30" s="236"/>
      <c r="AX30" s="236"/>
      <c r="AY30" s="236"/>
      <c r="AZ30" s="236"/>
      <c r="BA30" s="236"/>
      <c r="BB30" s="236"/>
      <c r="BC30" s="236"/>
      <c r="BD30" s="236"/>
      <c r="BE30" s="236"/>
      <c r="BF30" s="236"/>
      <c r="BG30" s="236"/>
      <c r="BH30" s="237"/>
    </row>
    <row r="31" spans="4:60"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60" x14ac:dyDescent="0.15">
      <c r="G32" s="52" t="s">
        <v>89</v>
      </c>
    </row>
    <row r="33" spans="7:60" x14ac:dyDescent="0.15">
      <c r="G33" s="52"/>
    </row>
    <row r="34" spans="7:60" ht="26.25" customHeight="1" x14ac:dyDescent="0.2">
      <c r="T34" s="53"/>
      <c r="AA34" s="273" t="str">
        <f>"令和"&amp;非表示!$B$3&amp;"年"</f>
        <v>令和7年</v>
      </c>
      <c r="AB34" s="273"/>
      <c r="AC34" s="273"/>
      <c r="AD34" s="273">
        <f>'入力シート（女子）'!E17</f>
        <v>0</v>
      </c>
      <c r="AE34" s="273"/>
      <c r="AF34" s="53" t="s">
        <v>90</v>
      </c>
      <c r="AG34" s="273">
        <f>'入力シート（女子）'!G17</f>
        <v>0</v>
      </c>
      <c r="AH34" s="273"/>
      <c r="AI34" s="53" t="s">
        <v>91</v>
      </c>
      <c r="AN34" s="274" t="s">
        <v>92</v>
      </c>
      <c r="AO34" s="274"/>
      <c r="AP34" s="274"/>
      <c r="AQ34" s="274"/>
      <c r="AR34" s="274"/>
      <c r="AS34" s="274"/>
      <c r="AT34" s="274"/>
      <c r="AU34" s="275" t="str">
        <f>'入力シート（女子）'!D26&amp;"　　"&amp;'入力シート（女子）'!F26</f>
        <v>　　</v>
      </c>
      <c r="AV34" s="275"/>
      <c r="AW34" s="275"/>
      <c r="AX34" s="275"/>
      <c r="AY34" s="275"/>
      <c r="AZ34" s="275"/>
      <c r="BA34" s="275"/>
      <c r="BB34" s="275"/>
      <c r="BC34" s="275"/>
      <c r="BD34" s="275"/>
      <c r="BE34" s="275"/>
      <c r="BF34" s="54"/>
      <c r="BG34" s="274" t="s">
        <v>93</v>
      </c>
      <c r="BH34" s="274"/>
    </row>
  </sheetData>
  <sheetProtection algorithmName="SHA-512" hashValue="gRO5sg+Ph5NNxwErp3pEXAr1TyHgovS/nlqwuihI2gv71YJnYvxT7RaKsTD6g1afj5+cPVj75M91WGIoc04b6g==" saltValue="U7lcbKMs8Nbfjy5LADJcdA==" spinCount="100000" sheet="1" objects="1" scenarios="1"/>
  <mergeCells count="152">
    <mergeCell ref="BE2:BH3"/>
    <mergeCell ref="B3:E3"/>
    <mergeCell ref="F3:L3"/>
    <mergeCell ref="O3:AN3"/>
    <mergeCell ref="G5:J5"/>
    <mergeCell ref="K5:AT5"/>
    <mergeCell ref="AU5:AZ5"/>
    <mergeCell ref="BA5:BH5"/>
    <mergeCell ref="N1:S2"/>
    <mergeCell ref="T1:AO2"/>
    <mergeCell ref="B2:E2"/>
    <mergeCell ref="F2:L2"/>
    <mergeCell ref="AQ2:AV3"/>
    <mergeCell ref="AW2:BD3"/>
    <mergeCell ref="G6:J7"/>
    <mergeCell ref="K6:AT7"/>
    <mergeCell ref="AU6:AZ7"/>
    <mergeCell ref="BA6:BH7"/>
    <mergeCell ref="G8:J8"/>
    <mergeCell ref="K8:L8"/>
    <mergeCell ref="M8:O8"/>
    <mergeCell ref="Q8:T8"/>
    <mergeCell ref="U8:AP8"/>
    <mergeCell ref="AQ8:AU8"/>
    <mergeCell ref="G10:N10"/>
    <mergeCell ref="O10:V10"/>
    <mergeCell ref="W10:AD10"/>
    <mergeCell ref="AE10:AL10"/>
    <mergeCell ref="AM10:AT10"/>
    <mergeCell ref="AU10:BB10"/>
    <mergeCell ref="AV8:AX8"/>
    <mergeCell ref="AZ8:BB8"/>
    <mergeCell ref="BD8:BH8"/>
    <mergeCell ref="G9:N9"/>
    <mergeCell ref="O9:V9"/>
    <mergeCell ref="W9:AD9"/>
    <mergeCell ref="AE9:AL9"/>
    <mergeCell ref="AM9:AT9"/>
    <mergeCell ref="AU9:BB9"/>
    <mergeCell ref="BC9:BH10"/>
    <mergeCell ref="BC11:BH12"/>
    <mergeCell ref="G12:N12"/>
    <mergeCell ref="W12:AD12"/>
    <mergeCell ref="AM12:AT12"/>
    <mergeCell ref="G13:R13"/>
    <mergeCell ref="S13:V14"/>
    <mergeCell ref="W13:AD14"/>
    <mergeCell ref="AE13:AT13"/>
    <mergeCell ref="AU13:BH14"/>
    <mergeCell ref="G14:R14"/>
    <mergeCell ref="G11:N11"/>
    <mergeCell ref="O11:V12"/>
    <mergeCell ref="W11:AD11"/>
    <mergeCell ref="AE11:AL12"/>
    <mergeCell ref="AM11:AT11"/>
    <mergeCell ref="AU11:BB12"/>
    <mergeCell ref="AE14:AT14"/>
    <mergeCell ref="AU15:AW16"/>
    <mergeCell ref="AX15:BH16"/>
    <mergeCell ref="G16:R16"/>
    <mergeCell ref="D17:F18"/>
    <mergeCell ref="G17:R17"/>
    <mergeCell ref="S17:V18"/>
    <mergeCell ref="W17:X18"/>
    <mergeCell ref="Y17:Y18"/>
    <mergeCell ref="Z17:AA18"/>
    <mergeCell ref="AB17:AB18"/>
    <mergeCell ref="D15:F16"/>
    <mergeCell ref="G15:R15"/>
    <mergeCell ref="S15:V16"/>
    <mergeCell ref="W15:X16"/>
    <mergeCell ref="Y15:Y16"/>
    <mergeCell ref="Z15:AA16"/>
    <mergeCell ref="AB15:AB16"/>
    <mergeCell ref="AC15:AD16"/>
    <mergeCell ref="AE15:AT16"/>
    <mergeCell ref="D21:F22"/>
    <mergeCell ref="G21:R21"/>
    <mergeCell ref="S21:V22"/>
    <mergeCell ref="W21:X22"/>
    <mergeCell ref="Y21:Y22"/>
    <mergeCell ref="AC17:AD18"/>
    <mergeCell ref="AE17:AT18"/>
    <mergeCell ref="AU17:BH18"/>
    <mergeCell ref="G18:R18"/>
    <mergeCell ref="D19:F20"/>
    <mergeCell ref="G19:R19"/>
    <mergeCell ref="S19:V20"/>
    <mergeCell ref="W19:X20"/>
    <mergeCell ref="Y19:Y20"/>
    <mergeCell ref="Z19:AA20"/>
    <mergeCell ref="Z21:AA22"/>
    <mergeCell ref="AB21:AB22"/>
    <mergeCell ref="AC21:AD22"/>
    <mergeCell ref="AE21:AT22"/>
    <mergeCell ref="AU21:BH22"/>
    <mergeCell ref="G22:R22"/>
    <mergeCell ref="AB19:AB20"/>
    <mergeCell ref="AC19:AD20"/>
    <mergeCell ref="AE19:AT20"/>
    <mergeCell ref="AU19:BH20"/>
    <mergeCell ref="G20:R20"/>
    <mergeCell ref="D25:F26"/>
    <mergeCell ref="G25:R25"/>
    <mergeCell ref="S25:V26"/>
    <mergeCell ref="W25:X26"/>
    <mergeCell ref="Y25:Y26"/>
    <mergeCell ref="D23:F24"/>
    <mergeCell ref="G23:R23"/>
    <mergeCell ref="S23:V24"/>
    <mergeCell ref="W23:X24"/>
    <mergeCell ref="Y23:Y24"/>
    <mergeCell ref="Z25:AA26"/>
    <mergeCell ref="AB25:AB26"/>
    <mergeCell ref="AC25:AD26"/>
    <mergeCell ref="AE25:AT26"/>
    <mergeCell ref="AU25:BH26"/>
    <mergeCell ref="G26:R26"/>
    <mergeCell ref="AB23:AB24"/>
    <mergeCell ref="AC23:AD24"/>
    <mergeCell ref="AE23:AT24"/>
    <mergeCell ref="AU23:BH24"/>
    <mergeCell ref="G24:R24"/>
    <mergeCell ref="Z23:AA24"/>
    <mergeCell ref="G30:R30"/>
    <mergeCell ref="AB27:AB28"/>
    <mergeCell ref="AC27:AD28"/>
    <mergeCell ref="AE27:AT28"/>
    <mergeCell ref="AU27:BH28"/>
    <mergeCell ref="G28:R28"/>
    <mergeCell ref="D29:F30"/>
    <mergeCell ref="G29:R29"/>
    <mergeCell ref="S29:V30"/>
    <mergeCell ref="W29:X30"/>
    <mergeCell ref="Y29:Y30"/>
    <mergeCell ref="D27:F28"/>
    <mergeCell ref="G27:R27"/>
    <mergeCell ref="S27:V28"/>
    <mergeCell ref="W27:X28"/>
    <mergeCell ref="Y27:Y28"/>
    <mergeCell ref="Z27:AA28"/>
    <mergeCell ref="AA34:AC34"/>
    <mergeCell ref="AD34:AE34"/>
    <mergeCell ref="AG34:AH34"/>
    <mergeCell ref="AN34:AT34"/>
    <mergeCell ref="AU34:BE34"/>
    <mergeCell ref="BG34:BH34"/>
    <mergeCell ref="Z29:AA30"/>
    <mergeCell ref="AB29:AB30"/>
    <mergeCell ref="AC29:AD30"/>
    <mergeCell ref="AE29:AT30"/>
    <mergeCell ref="AU29:BH30"/>
  </mergeCells>
  <phoneticPr fontId="6"/>
  <pageMargins left="0.25" right="0.25" top="0.75" bottom="0.75" header="0.3" footer="0.3"/>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BH34"/>
  <sheetViews>
    <sheetView showGridLines="0" showZeros="0" view="pageBreakPreview" zoomScale="95" zoomScaleNormal="95" zoomScaleSheetLayoutView="95" workbookViewId="0">
      <selection activeCell="AA34" sqref="AA34:AC34"/>
    </sheetView>
  </sheetViews>
  <sheetFormatPr defaultColWidth="2.375" defaultRowHeight="13.5" x14ac:dyDescent="0.15"/>
  <cols>
    <col min="1" max="16384" width="2.375" style="45"/>
  </cols>
  <sheetData>
    <row r="1" spans="2:60"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60"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f>'入力シート（女子）'!D60</f>
        <v>0</v>
      </c>
      <c r="AX2" s="287"/>
      <c r="AY2" s="287"/>
      <c r="AZ2" s="287"/>
      <c r="BA2" s="287"/>
      <c r="BB2" s="287"/>
      <c r="BC2" s="287"/>
      <c r="BD2" s="288"/>
      <c r="BE2" s="278">
        <v>2</v>
      </c>
      <c r="BF2" s="278"/>
      <c r="BG2" s="278"/>
      <c r="BH2" s="279"/>
    </row>
    <row r="3" spans="2:60" ht="14.25" customHeight="1" thickBot="1" x14ac:dyDescent="0.2">
      <c r="B3" s="266" t="s">
        <v>68</v>
      </c>
      <c r="C3" s="266"/>
      <c r="D3" s="266"/>
      <c r="E3" s="266"/>
      <c r="F3" s="266" t="s">
        <v>69</v>
      </c>
      <c r="G3" s="266"/>
      <c r="H3" s="266"/>
      <c r="I3" s="266"/>
      <c r="J3" s="266"/>
      <c r="K3" s="266"/>
      <c r="L3" s="266"/>
      <c r="N3" s="46"/>
      <c r="O3" s="277" t="s">
        <v>129</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1"/>
      <c r="BE3" s="280"/>
      <c r="BF3" s="280"/>
      <c r="BG3" s="280"/>
      <c r="BH3" s="281"/>
    </row>
    <row r="5" spans="2:60" x14ac:dyDescent="0.15">
      <c r="G5" s="266" t="s">
        <v>71</v>
      </c>
      <c r="H5" s="266"/>
      <c r="I5" s="266"/>
      <c r="J5" s="266"/>
      <c r="K5" s="266" t="str">
        <f>'入力シート（女子）'!D62&amp;'入力シート（女子）'!J62</f>
        <v>こうとうがっこう</v>
      </c>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3" t="s">
        <v>71</v>
      </c>
      <c r="AV5" s="264"/>
      <c r="AW5" s="264"/>
      <c r="AX5" s="264"/>
      <c r="AY5" s="264"/>
      <c r="AZ5" s="265"/>
      <c r="BA5" s="263" t="str">
        <f>'入力シート（女子）'!H71&amp;"   "&amp;'入力シート（女子）'!J71</f>
        <v xml:space="preserve">   </v>
      </c>
      <c r="BB5" s="264"/>
      <c r="BC5" s="264"/>
      <c r="BD5" s="264"/>
      <c r="BE5" s="264"/>
      <c r="BF5" s="264"/>
      <c r="BG5" s="264"/>
      <c r="BH5" s="265"/>
    </row>
    <row r="6" spans="2:60" x14ac:dyDescent="0.15">
      <c r="G6" s="266" t="s">
        <v>72</v>
      </c>
      <c r="H6" s="266"/>
      <c r="I6" s="266"/>
      <c r="J6" s="266"/>
      <c r="K6" s="266" t="str">
        <f>'入力シート（女子）'!D61&amp;'入力シート（女子）'!G61</f>
        <v>高等学校</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38" t="s">
        <v>73</v>
      </c>
      <c r="AV6" s="239"/>
      <c r="AW6" s="239"/>
      <c r="AX6" s="239"/>
      <c r="AY6" s="239"/>
      <c r="AZ6" s="240"/>
      <c r="BA6" s="238" t="str">
        <f>'入力シート（女子）'!D71&amp;"   "&amp;'入力シート（女子）'!F71</f>
        <v xml:space="preserve">   </v>
      </c>
      <c r="BB6" s="239"/>
      <c r="BC6" s="239"/>
      <c r="BD6" s="239"/>
      <c r="BE6" s="239"/>
      <c r="BF6" s="239"/>
      <c r="BG6" s="239"/>
      <c r="BH6" s="240"/>
    </row>
    <row r="7" spans="2:60" x14ac:dyDescent="0.15">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41"/>
      <c r="AV7" s="258"/>
      <c r="AW7" s="258"/>
      <c r="AX7" s="258"/>
      <c r="AY7" s="258"/>
      <c r="AZ7" s="259"/>
      <c r="BA7" s="241"/>
      <c r="BB7" s="242"/>
      <c r="BC7" s="242"/>
      <c r="BD7" s="242"/>
      <c r="BE7" s="242"/>
      <c r="BF7" s="242"/>
      <c r="BG7" s="242"/>
      <c r="BH7" s="243"/>
    </row>
    <row r="8" spans="2:60" ht="26.25" customHeight="1" x14ac:dyDescent="0.15">
      <c r="G8" s="238" t="s">
        <v>74</v>
      </c>
      <c r="H8" s="239"/>
      <c r="I8" s="239"/>
      <c r="J8" s="239"/>
      <c r="K8" s="238" t="s">
        <v>75</v>
      </c>
      <c r="L8" s="239"/>
      <c r="M8" s="268">
        <f>'入力シート（女子）'!D64</f>
        <v>0</v>
      </c>
      <c r="N8" s="268"/>
      <c r="O8" s="268"/>
      <c r="P8" s="47" t="s">
        <v>76</v>
      </c>
      <c r="Q8" s="269">
        <f>'入力シート（女子）'!F64</f>
        <v>0</v>
      </c>
      <c r="R8" s="269"/>
      <c r="S8" s="269"/>
      <c r="T8" s="269"/>
      <c r="U8" s="271">
        <f>'入力シート（女子）'!D65</f>
        <v>0</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f>'入力シート（女子）'!D66</f>
        <v>0</v>
      </c>
      <c r="AW8" s="268"/>
      <c r="AX8" s="268"/>
      <c r="AY8" s="48" t="s">
        <v>76</v>
      </c>
      <c r="AZ8" s="268">
        <f>'入力シート（女子）'!F66</f>
        <v>0</v>
      </c>
      <c r="BA8" s="268"/>
      <c r="BB8" s="268"/>
      <c r="BC8" s="49" t="s">
        <v>76</v>
      </c>
      <c r="BD8" s="269">
        <f>'入力シート（女子）'!H66</f>
        <v>0</v>
      </c>
      <c r="BE8" s="269"/>
      <c r="BF8" s="269"/>
      <c r="BG8" s="269"/>
      <c r="BH8" s="270"/>
    </row>
    <row r="9" spans="2:60" x14ac:dyDescent="0.15">
      <c r="G9" s="263" t="s">
        <v>71</v>
      </c>
      <c r="H9" s="264"/>
      <c r="I9" s="264"/>
      <c r="J9" s="264"/>
      <c r="K9" s="264"/>
      <c r="L9" s="264"/>
      <c r="M9" s="264"/>
      <c r="N9" s="265"/>
      <c r="O9" s="263" t="str">
        <f>'入力シート（女子）'!H72&amp;"   "&amp;'入力シート（女子）'!J72</f>
        <v xml:space="preserve">   </v>
      </c>
      <c r="P9" s="264"/>
      <c r="Q9" s="264"/>
      <c r="R9" s="264"/>
      <c r="S9" s="264"/>
      <c r="T9" s="264"/>
      <c r="U9" s="264"/>
      <c r="V9" s="265"/>
      <c r="W9" s="263" t="s">
        <v>71</v>
      </c>
      <c r="X9" s="264"/>
      <c r="Y9" s="264"/>
      <c r="Z9" s="264"/>
      <c r="AA9" s="264"/>
      <c r="AB9" s="264"/>
      <c r="AC9" s="264"/>
      <c r="AD9" s="265"/>
      <c r="AE9" s="263" t="str">
        <f>'入力シート（女子）'!H73&amp;"   "&amp;'入力シート（女子）'!J73</f>
        <v xml:space="preserve">   </v>
      </c>
      <c r="AF9" s="264"/>
      <c r="AG9" s="264"/>
      <c r="AH9" s="264"/>
      <c r="AI9" s="264"/>
      <c r="AJ9" s="264"/>
      <c r="AK9" s="264"/>
      <c r="AL9" s="265"/>
      <c r="AM9" s="263" t="s">
        <v>71</v>
      </c>
      <c r="AN9" s="264"/>
      <c r="AO9" s="264"/>
      <c r="AP9" s="264"/>
      <c r="AQ9" s="264"/>
      <c r="AR9" s="264"/>
      <c r="AS9" s="264"/>
      <c r="AT9" s="265"/>
      <c r="AU9" s="263" t="str">
        <f>'入力シート（女子）'!H74&amp;"   "&amp;'入力シート（女子）'!J74</f>
        <v xml:space="preserve">   </v>
      </c>
      <c r="AV9" s="264"/>
      <c r="AW9" s="264"/>
      <c r="AX9" s="264"/>
      <c r="AY9" s="264"/>
      <c r="AZ9" s="264"/>
      <c r="BA9" s="264"/>
      <c r="BB9" s="265"/>
      <c r="BC9" s="292" t="s">
        <v>78</v>
      </c>
      <c r="BD9" s="293"/>
      <c r="BE9" s="293"/>
      <c r="BF9" s="293"/>
      <c r="BG9" s="293"/>
      <c r="BH9" s="294"/>
    </row>
    <row r="10" spans="2:60" ht="21" customHeight="1" x14ac:dyDescent="0.15">
      <c r="G10" s="263" t="s">
        <v>79</v>
      </c>
      <c r="H10" s="264"/>
      <c r="I10" s="264"/>
      <c r="J10" s="264"/>
      <c r="K10" s="264"/>
      <c r="L10" s="264"/>
      <c r="M10" s="264"/>
      <c r="N10" s="265"/>
      <c r="O10" s="263" t="str">
        <f>'入力シート（女子）'!D72&amp;"   "&amp;'入力シート（女子）'!F72</f>
        <v xml:space="preserve">   </v>
      </c>
      <c r="P10" s="264"/>
      <c r="Q10" s="264"/>
      <c r="R10" s="264"/>
      <c r="S10" s="264"/>
      <c r="T10" s="264"/>
      <c r="U10" s="264"/>
      <c r="V10" s="265"/>
      <c r="W10" s="263" t="s">
        <v>62</v>
      </c>
      <c r="X10" s="264"/>
      <c r="Y10" s="264"/>
      <c r="Z10" s="264"/>
      <c r="AA10" s="264"/>
      <c r="AB10" s="264"/>
      <c r="AC10" s="264"/>
      <c r="AD10" s="265"/>
      <c r="AE10" s="263" t="str">
        <f>'入力シート（女子）'!D73&amp;"   "&amp;'入力シート（女子）'!F73</f>
        <v xml:space="preserve">   </v>
      </c>
      <c r="AF10" s="264"/>
      <c r="AG10" s="264"/>
      <c r="AH10" s="264"/>
      <c r="AI10" s="264"/>
      <c r="AJ10" s="264"/>
      <c r="AK10" s="264"/>
      <c r="AL10" s="265"/>
      <c r="AM10" s="263" t="s">
        <v>80</v>
      </c>
      <c r="AN10" s="264"/>
      <c r="AO10" s="264"/>
      <c r="AP10" s="264"/>
      <c r="AQ10" s="264"/>
      <c r="AR10" s="264"/>
      <c r="AS10" s="264"/>
      <c r="AT10" s="265"/>
      <c r="AU10" s="263" t="str">
        <f>'入力シート（女子）'!D74&amp;"   "&amp;'入力シート（女子）'!F74</f>
        <v xml:space="preserve">   </v>
      </c>
      <c r="AV10" s="264"/>
      <c r="AW10" s="264"/>
      <c r="AX10" s="264"/>
      <c r="AY10" s="264"/>
      <c r="AZ10" s="264"/>
      <c r="BA10" s="264"/>
      <c r="BB10" s="265"/>
      <c r="BC10" s="295"/>
      <c r="BD10" s="296"/>
      <c r="BE10" s="296"/>
      <c r="BF10" s="296"/>
      <c r="BG10" s="296"/>
      <c r="BH10" s="297"/>
    </row>
    <row r="11" spans="2:60" ht="15" customHeight="1" x14ac:dyDescent="0.15">
      <c r="G11" s="238" t="str">
        <f>"令和"&amp;非表示!$B$3&amp;"年度"</f>
        <v>令和7年度</v>
      </c>
      <c r="H11" s="239"/>
      <c r="I11" s="239"/>
      <c r="J11" s="239"/>
      <c r="K11" s="239"/>
      <c r="L11" s="239"/>
      <c r="M11" s="239"/>
      <c r="N11" s="240"/>
      <c r="O11" s="238">
        <f>'入力シート（女子）'!L72</f>
        <v>0</v>
      </c>
      <c r="P11" s="239"/>
      <c r="Q11" s="239"/>
      <c r="R11" s="239"/>
      <c r="S11" s="239"/>
      <c r="T11" s="239"/>
      <c r="U11" s="239"/>
      <c r="V11" s="239"/>
      <c r="W11" s="238" t="str">
        <f>"令和"&amp;非表示!$B$3&amp;"年度"</f>
        <v>令和7年度</v>
      </c>
      <c r="X11" s="239"/>
      <c r="Y11" s="239"/>
      <c r="Z11" s="239"/>
      <c r="AA11" s="239"/>
      <c r="AB11" s="239"/>
      <c r="AC11" s="239"/>
      <c r="AD11" s="240"/>
      <c r="AE11" s="238">
        <f>'入力シート（女子）'!L73</f>
        <v>0</v>
      </c>
      <c r="AF11" s="239"/>
      <c r="AG11" s="239"/>
      <c r="AH11" s="239"/>
      <c r="AI11" s="239"/>
      <c r="AJ11" s="239"/>
      <c r="AK11" s="239"/>
      <c r="AL11" s="240"/>
      <c r="AM11" s="238" t="str">
        <f>"令和"&amp;非表示!$B$3&amp;"年度"</f>
        <v>令和7年度</v>
      </c>
      <c r="AN11" s="239"/>
      <c r="AO11" s="239"/>
      <c r="AP11" s="239"/>
      <c r="AQ11" s="239"/>
      <c r="AR11" s="239"/>
      <c r="AS11" s="239"/>
      <c r="AT11" s="240"/>
      <c r="AU11" s="238">
        <f>'入力シート（女子）'!L74</f>
        <v>0</v>
      </c>
      <c r="AV11" s="239"/>
      <c r="AW11" s="239"/>
      <c r="AX11" s="239"/>
      <c r="AY11" s="239"/>
      <c r="AZ11" s="239"/>
      <c r="BA11" s="239"/>
      <c r="BB11" s="240"/>
      <c r="BC11" s="238">
        <f>'入力シート（女子）'!S74</f>
        <v>0</v>
      </c>
      <c r="BD11" s="239"/>
      <c r="BE11" s="239"/>
      <c r="BF11" s="239"/>
      <c r="BG11" s="239"/>
      <c r="BH11" s="240"/>
    </row>
    <row r="12" spans="2:60"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t="s">
        <v>81</v>
      </c>
      <c r="AN12" s="242"/>
      <c r="AO12" s="242"/>
      <c r="AP12" s="242"/>
      <c r="AQ12" s="242"/>
      <c r="AR12" s="242"/>
      <c r="AS12" s="242"/>
      <c r="AT12" s="243"/>
      <c r="AU12" s="241"/>
      <c r="AV12" s="242"/>
      <c r="AW12" s="242"/>
      <c r="AX12" s="242"/>
      <c r="AY12" s="242"/>
      <c r="AZ12" s="242"/>
      <c r="BA12" s="242"/>
      <c r="BB12" s="243"/>
      <c r="BC12" s="241"/>
      <c r="BD12" s="242"/>
      <c r="BE12" s="242"/>
      <c r="BF12" s="242"/>
      <c r="BG12" s="242"/>
      <c r="BH12" s="243"/>
    </row>
    <row r="13" spans="2:60"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60"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60" x14ac:dyDescent="0.15">
      <c r="D15" s="238">
        <v>1</v>
      </c>
      <c r="E15" s="239"/>
      <c r="F15" s="240"/>
      <c r="G15" s="254" t="str">
        <f>'入力シート（女子）'!H75&amp;"   "&amp;'入力シート（女子）'!J75</f>
        <v xml:space="preserve">   </v>
      </c>
      <c r="H15" s="255"/>
      <c r="I15" s="255"/>
      <c r="J15" s="255"/>
      <c r="K15" s="255"/>
      <c r="L15" s="255"/>
      <c r="M15" s="255"/>
      <c r="N15" s="255"/>
      <c r="O15" s="255"/>
      <c r="P15" s="255"/>
      <c r="Q15" s="255"/>
      <c r="R15" s="256"/>
      <c r="S15" s="238">
        <f>'入力シート（女子）'!R75</f>
        <v>0</v>
      </c>
      <c r="T15" s="239"/>
      <c r="U15" s="239"/>
      <c r="V15" s="240"/>
      <c r="W15" s="238">
        <f>'入力シート（女子）'!O75</f>
        <v>0</v>
      </c>
      <c r="X15" s="239"/>
      <c r="Y15" s="239" t="s">
        <v>86</v>
      </c>
      <c r="Z15" s="239">
        <f>'入力シート（女子）'!P75</f>
        <v>0</v>
      </c>
      <c r="AA15" s="239"/>
      <c r="AB15" s="239" t="s">
        <v>86</v>
      </c>
      <c r="AC15" s="239">
        <f>'入力シート（女子）'!Q75</f>
        <v>0</v>
      </c>
      <c r="AD15" s="240"/>
      <c r="AE15" s="244">
        <f>'入力シート（女子）'!L75</f>
        <v>0</v>
      </c>
      <c r="AF15" s="245"/>
      <c r="AG15" s="245"/>
      <c r="AH15" s="245"/>
      <c r="AI15" s="245"/>
      <c r="AJ15" s="245"/>
      <c r="AK15" s="245"/>
      <c r="AL15" s="245"/>
      <c r="AM15" s="245"/>
      <c r="AN15" s="245"/>
      <c r="AO15" s="245"/>
      <c r="AP15" s="245"/>
      <c r="AQ15" s="245"/>
      <c r="AR15" s="245"/>
      <c r="AS15" s="245"/>
      <c r="AT15" s="246"/>
      <c r="AU15" s="250" t="s">
        <v>87</v>
      </c>
      <c r="AV15" s="251"/>
      <c r="AW15" s="251"/>
      <c r="AX15" s="239"/>
      <c r="AY15" s="239"/>
      <c r="AZ15" s="239"/>
      <c r="BA15" s="239"/>
      <c r="BB15" s="239"/>
      <c r="BC15" s="239"/>
      <c r="BD15" s="239"/>
      <c r="BE15" s="239"/>
      <c r="BF15" s="239"/>
      <c r="BG15" s="239"/>
      <c r="BH15" s="240"/>
    </row>
    <row r="16" spans="2:60" ht="21" customHeight="1" x14ac:dyDescent="0.15">
      <c r="D16" s="241"/>
      <c r="E16" s="242"/>
      <c r="F16" s="243"/>
      <c r="G16" s="260" t="str">
        <f>'入力シート（女子）'!D75&amp;"   "&amp;'入力シート（女子）'!F75</f>
        <v xml:space="preserve">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42"/>
      <c r="AY16" s="242"/>
      <c r="AZ16" s="242"/>
      <c r="BA16" s="242"/>
      <c r="BB16" s="242"/>
      <c r="BC16" s="242"/>
      <c r="BD16" s="242"/>
      <c r="BE16" s="242"/>
      <c r="BF16" s="242"/>
      <c r="BG16" s="242"/>
      <c r="BH16" s="243"/>
    </row>
    <row r="17" spans="4:60" x14ac:dyDescent="0.15">
      <c r="D17" s="238">
        <v>2</v>
      </c>
      <c r="E17" s="239"/>
      <c r="F17" s="240"/>
      <c r="G17" s="254" t="str">
        <f>'入力シート（女子）'!H76&amp;"   "&amp;'入力シート（女子）'!J76</f>
        <v xml:space="preserve">   </v>
      </c>
      <c r="H17" s="255"/>
      <c r="I17" s="255"/>
      <c r="J17" s="255"/>
      <c r="K17" s="255"/>
      <c r="L17" s="255"/>
      <c r="M17" s="255"/>
      <c r="N17" s="255"/>
      <c r="O17" s="255"/>
      <c r="P17" s="255"/>
      <c r="Q17" s="255"/>
      <c r="R17" s="256"/>
      <c r="S17" s="238">
        <f>'入力シート（女子）'!R76</f>
        <v>0</v>
      </c>
      <c r="T17" s="239"/>
      <c r="U17" s="239"/>
      <c r="V17" s="240"/>
      <c r="W17" s="238">
        <f>'入力シート（女子）'!O76</f>
        <v>0</v>
      </c>
      <c r="X17" s="239"/>
      <c r="Y17" s="239" t="s">
        <v>86</v>
      </c>
      <c r="Z17" s="239">
        <f>'入力シート（女子）'!P76</f>
        <v>0</v>
      </c>
      <c r="AA17" s="239"/>
      <c r="AB17" s="239" t="s">
        <v>86</v>
      </c>
      <c r="AC17" s="239">
        <f>'入力シート（女子）'!Q76</f>
        <v>0</v>
      </c>
      <c r="AD17" s="240"/>
      <c r="AE17" s="244">
        <f>'入力シート（女子）'!L76</f>
        <v>0</v>
      </c>
      <c r="AF17" s="245"/>
      <c r="AG17" s="245"/>
      <c r="AH17" s="245"/>
      <c r="AI17" s="245"/>
      <c r="AJ17" s="245"/>
      <c r="AK17" s="245"/>
      <c r="AL17" s="245"/>
      <c r="AM17" s="245"/>
      <c r="AN17" s="245"/>
      <c r="AO17" s="245"/>
      <c r="AP17" s="245"/>
      <c r="AQ17" s="245"/>
      <c r="AR17" s="245"/>
      <c r="AS17" s="245"/>
      <c r="AT17" s="246"/>
      <c r="AU17" s="238"/>
      <c r="AV17" s="239"/>
      <c r="AW17" s="239"/>
      <c r="AX17" s="239"/>
      <c r="AY17" s="239"/>
      <c r="AZ17" s="239"/>
      <c r="BA17" s="239"/>
      <c r="BB17" s="239"/>
      <c r="BC17" s="239"/>
      <c r="BD17" s="239"/>
      <c r="BE17" s="239"/>
      <c r="BF17" s="239"/>
      <c r="BG17" s="239"/>
      <c r="BH17" s="240"/>
    </row>
    <row r="18" spans="4:60" ht="21" customHeight="1" x14ac:dyDescent="0.15">
      <c r="D18" s="241"/>
      <c r="E18" s="242"/>
      <c r="F18" s="243"/>
      <c r="G18" s="260" t="str">
        <f>'入力シート（女子）'!D76&amp;"   "&amp;'入力シート（女子）'!F76</f>
        <v xml:space="preserve">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row>
    <row r="19" spans="4:60" x14ac:dyDescent="0.15">
      <c r="D19" s="238">
        <v>3</v>
      </c>
      <c r="E19" s="239"/>
      <c r="F19" s="240"/>
      <c r="G19" s="254" t="str">
        <f>'入力シート（女子）'!H77&amp;"   "&amp;'入力シート（女子）'!J77</f>
        <v xml:space="preserve">   </v>
      </c>
      <c r="H19" s="255"/>
      <c r="I19" s="255"/>
      <c r="J19" s="255"/>
      <c r="K19" s="255"/>
      <c r="L19" s="255"/>
      <c r="M19" s="255"/>
      <c r="N19" s="255"/>
      <c r="O19" s="255"/>
      <c r="P19" s="255"/>
      <c r="Q19" s="255"/>
      <c r="R19" s="256"/>
      <c r="S19" s="238">
        <f>'入力シート（女子）'!R77</f>
        <v>0</v>
      </c>
      <c r="T19" s="239"/>
      <c r="U19" s="239"/>
      <c r="V19" s="240"/>
      <c r="W19" s="238">
        <f>'入力シート（女子）'!O77</f>
        <v>0</v>
      </c>
      <c r="X19" s="239"/>
      <c r="Y19" s="239" t="s">
        <v>86</v>
      </c>
      <c r="Z19" s="239">
        <f>'入力シート（女子）'!P77</f>
        <v>0</v>
      </c>
      <c r="AA19" s="239"/>
      <c r="AB19" s="239" t="s">
        <v>86</v>
      </c>
      <c r="AC19" s="239">
        <f>'入力シート（女子）'!Q77</f>
        <v>0</v>
      </c>
      <c r="AD19" s="240"/>
      <c r="AE19" s="244">
        <f>'入力シート（女子）'!L77</f>
        <v>0</v>
      </c>
      <c r="AF19" s="245"/>
      <c r="AG19" s="245"/>
      <c r="AH19" s="245"/>
      <c r="AI19" s="245"/>
      <c r="AJ19" s="245"/>
      <c r="AK19" s="245"/>
      <c r="AL19" s="245"/>
      <c r="AM19" s="245"/>
      <c r="AN19" s="245"/>
      <c r="AO19" s="245"/>
      <c r="AP19" s="245"/>
      <c r="AQ19" s="245"/>
      <c r="AR19" s="245"/>
      <c r="AS19" s="245"/>
      <c r="AT19" s="246"/>
      <c r="AU19" s="238"/>
      <c r="AV19" s="239"/>
      <c r="AW19" s="239"/>
      <c r="AX19" s="239"/>
      <c r="AY19" s="239"/>
      <c r="AZ19" s="239"/>
      <c r="BA19" s="239"/>
      <c r="BB19" s="239"/>
      <c r="BC19" s="239"/>
      <c r="BD19" s="239"/>
      <c r="BE19" s="239"/>
      <c r="BF19" s="239"/>
      <c r="BG19" s="239"/>
      <c r="BH19" s="240"/>
    </row>
    <row r="20" spans="4:60" ht="21" customHeight="1" x14ac:dyDescent="0.15">
      <c r="D20" s="241"/>
      <c r="E20" s="242"/>
      <c r="F20" s="243"/>
      <c r="G20" s="260" t="str">
        <f>'入力シート（女子）'!D77&amp;"   "&amp;'入力シート（女子）'!F77</f>
        <v xml:space="preserve">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row>
    <row r="21" spans="4:60" x14ac:dyDescent="0.15">
      <c r="D21" s="238">
        <v>4</v>
      </c>
      <c r="E21" s="239"/>
      <c r="F21" s="240"/>
      <c r="G21" s="254" t="str">
        <f>'入力シート（女子）'!H78&amp;"   "&amp;'入力シート（女子）'!J78</f>
        <v xml:space="preserve">   </v>
      </c>
      <c r="H21" s="255"/>
      <c r="I21" s="255"/>
      <c r="J21" s="255"/>
      <c r="K21" s="255"/>
      <c r="L21" s="255"/>
      <c r="M21" s="255"/>
      <c r="N21" s="255"/>
      <c r="O21" s="255"/>
      <c r="P21" s="255"/>
      <c r="Q21" s="255"/>
      <c r="R21" s="256"/>
      <c r="S21" s="238">
        <f>'入力シート（女子）'!R78</f>
        <v>0</v>
      </c>
      <c r="T21" s="239"/>
      <c r="U21" s="239"/>
      <c r="V21" s="240"/>
      <c r="W21" s="238">
        <f>'入力シート（女子）'!O78</f>
        <v>0</v>
      </c>
      <c r="X21" s="239"/>
      <c r="Y21" s="239" t="s">
        <v>86</v>
      </c>
      <c r="Z21" s="239">
        <f>'入力シート（女子）'!P78</f>
        <v>0</v>
      </c>
      <c r="AA21" s="239"/>
      <c r="AB21" s="239" t="s">
        <v>86</v>
      </c>
      <c r="AC21" s="239">
        <f>'入力シート（女子）'!Q78</f>
        <v>0</v>
      </c>
      <c r="AD21" s="240"/>
      <c r="AE21" s="244">
        <f>'入力シート（女子）'!L78</f>
        <v>0</v>
      </c>
      <c r="AF21" s="245"/>
      <c r="AG21" s="245"/>
      <c r="AH21" s="245"/>
      <c r="AI21" s="245"/>
      <c r="AJ21" s="245"/>
      <c r="AK21" s="245"/>
      <c r="AL21" s="245"/>
      <c r="AM21" s="245"/>
      <c r="AN21" s="245"/>
      <c r="AO21" s="245"/>
      <c r="AP21" s="245"/>
      <c r="AQ21" s="245"/>
      <c r="AR21" s="245"/>
      <c r="AS21" s="245"/>
      <c r="AT21" s="246"/>
      <c r="AU21" s="238"/>
      <c r="AV21" s="239"/>
      <c r="AW21" s="239"/>
      <c r="AX21" s="239"/>
      <c r="AY21" s="239"/>
      <c r="AZ21" s="239"/>
      <c r="BA21" s="239"/>
      <c r="BB21" s="239"/>
      <c r="BC21" s="239"/>
      <c r="BD21" s="239"/>
      <c r="BE21" s="239"/>
      <c r="BF21" s="239"/>
      <c r="BG21" s="239"/>
      <c r="BH21" s="240"/>
    </row>
    <row r="22" spans="4:60" ht="21" customHeight="1" x14ac:dyDescent="0.15">
      <c r="D22" s="241"/>
      <c r="E22" s="242"/>
      <c r="F22" s="243"/>
      <c r="G22" s="260" t="str">
        <f>'入力シート（女子）'!D78&amp;"   "&amp;'入力シート（女子）'!F78</f>
        <v xml:space="preserve">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row>
    <row r="23" spans="4:60" x14ac:dyDescent="0.15">
      <c r="D23" s="238">
        <v>5</v>
      </c>
      <c r="E23" s="239"/>
      <c r="F23" s="240"/>
      <c r="G23" s="254" t="str">
        <f>'入力シート（女子）'!H79&amp;"   "&amp;'入力シート（女子）'!J79</f>
        <v xml:space="preserve">   </v>
      </c>
      <c r="H23" s="255"/>
      <c r="I23" s="255"/>
      <c r="J23" s="255"/>
      <c r="K23" s="255"/>
      <c r="L23" s="255"/>
      <c r="M23" s="255"/>
      <c r="N23" s="255"/>
      <c r="O23" s="255"/>
      <c r="P23" s="255"/>
      <c r="Q23" s="255"/>
      <c r="R23" s="256"/>
      <c r="S23" s="238">
        <f>'入力シート（女子）'!R79</f>
        <v>0</v>
      </c>
      <c r="T23" s="239"/>
      <c r="U23" s="239"/>
      <c r="V23" s="240"/>
      <c r="W23" s="238">
        <f>'入力シート（女子）'!O79</f>
        <v>0</v>
      </c>
      <c r="X23" s="239"/>
      <c r="Y23" s="239" t="s">
        <v>86</v>
      </c>
      <c r="Z23" s="239">
        <f>'入力シート（女子）'!P79</f>
        <v>0</v>
      </c>
      <c r="AA23" s="239"/>
      <c r="AB23" s="239" t="s">
        <v>86</v>
      </c>
      <c r="AC23" s="239">
        <f>'入力シート（女子）'!Q79</f>
        <v>0</v>
      </c>
      <c r="AD23" s="240"/>
      <c r="AE23" s="244">
        <f>'入力シート（女子）'!L79</f>
        <v>0</v>
      </c>
      <c r="AF23" s="245"/>
      <c r="AG23" s="245"/>
      <c r="AH23" s="245"/>
      <c r="AI23" s="245"/>
      <c r="AJ23" s="245"/>
      <c r="AK23" s="245"/>
      <c r="AL23" s="245"/>
      <c r="AM23" s="245"/>
      <c r="AN23" s="245"/>
      <c r="AO23" s="245"/>
      <c r="AP23" s="245"/>
      <c r="AQ23" s="245"/>
      <c r="AR23" s="245"/>
      <c r="AS23" s="245"/>
      <c r="AT23" s="246"/>
      <c r="AU23" s="238"/>
      <c r="AV23" s="239"/>
      <c r="AW23" s="239"/>
      <c r="AX23" s="239"/>
      <c r="AY23" s="239"/>
      <c r="AZ23" s="239"/>
      <c r="BA23" s="239"/>
      <c r="BB23" s="239"/>
      <c r="BC23" s="239"/>
      <c r="BD23" s="239"/>
      <c r="BE23" s="239"/>
      <c r="BF23" s="239"/>
      <c r="BG23" s="239"/>
      <c r="BH23" s="240"/>
    </row>
    <row r="24" spans="4:60" ht="21" customHeight="1" x14ac:dyDescent="0.15">
      <c r="D24" s="241"/>
      <c r="E24" s="242"/>
      <c r="F24" s="243"/>
      <c r="G24" s="260" t="str">
        <f>'入力シート（女子）'!D79&amp;"   "&amp;'入力シート（女子）'!F79</f>
        <v xml:space="preserve">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row>
    <row r="25" spans="4:60" x14ac:dyDescent="0.15">
      <c r="D25" s="238">
        <v>6</v>
      </c>
      <c r="E25" s="239"/>
      <c r="F25" s="240"/>
      <c r="G25" s="254" t="str">
        <f>'入力シート（女子）'!H80&amp;"   "&amp;'入力シート（女子）'!J80</f>
        <v xml:space="preserve">   </v>
      </c>
      <c r="H25" s="255"/>
      <c r="I25" s="255"/>
      <c r="J25" s="255"/>
      <c r="K25" s="255"/>
      <c r="L25" s="255"/>
      <c r="M25" s="255"/>
      <c r="N25" s="255"/>
      <c r="O25" s="255"/>
      <c r="P25" s="255"/>
      <c r="Q25" s="255"/>
      <c r="R25" s="256"/>
      <c r="S25" s="238">
        <f>'入力シート（女子）'!R80</f>
        <v>0</v>
      </c>
      <c r="T25" s="239"/>
      <c r="U25" s="239"/>
      <c r="V25" s="240"/>
      <c r="W25" s="238">
        <f>'入力シート（女子）'!O80</f>
        <v>0</v>
      </c>
      <c r="X25" s="239"/>
      <c r="Y25" s="239" t="s">
        <v>86</v>
      </c>
      <c r="Z25" s="239">
        <f>'入力シート（女子）'!P80</f>
        <v>0</v>
      </c>
      <c r="AA25" s="239"/>
      <c r="AB25" s="239" t="s">
        <v>86</v>
      </c>
      <c r="AC25" s="239">
        <f>'入力シート（女子）'!Q80</f>
        <v>0</v>
      </c>
      <c r="AD25" s="240"/>
      <c r="AE25" s="244">
        <f>'入力シート（女子）'!L80</f>
        <v>0</v>
      </c>
      <c r="AF25" s="245"/>
      <c r="AG25" s="245"/>
      <c r="AH25" s="245"/>
      <c r="AI25" s="245"/>
      <c r="AJ25" s="245"/>
      <c r="AK25" s="245"/>
      <c r="AL25" s="245"/>
      <c r="AM25" s="245"/>
      <c r="AN25" s="245"/>
      <c r="AO25" s="245"/>
      <c r="AP25" s="245"/>
      <c r="AQ25" s="245"/>
      <c r="AR25" s="245"/>
      <c r="AS25" s="245"/>
      <c r="AT25" s="246"/>
      <c r="AU25" s="238"/>
      <c r="AV25" s="239"/>
      <c r="AW25" s="239"/>
      <c r="AX25" s="239"/>
      <c r="AY25" s="239"/>
      <c r="AZ25" s="239"/>
      <c r="BA25" s="239"/>
      <c r="BB25" s="239"/>
      <c r="BC25" s="239"/>
      <c r="BD25" s="239"/>
      <c r="BE25" s="239"/>
      <c r="BF25" s="239"/>
      <c r="BG25" s="239"/>
      <c r="BH25" s="240"/>
    </row>
    <row r="26" spans="4:60" ht="21" customHeight="1" x14ac:dyDescent="0.15">
      <c r="D26" s="241"/>
      <c r="E26" s="242"/>
      <c r="F26" s="243"/>
      <c r="G26" s="260" t="str">
        <f>'入力シート（女子）'!D80&amp;"   "&amp;'入力シート（女子）'!F80</f>
        <v xml:space="preserve">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row>
    <row r="27" spans="4:60" x14ac:dyDescent="0.15">
      <c r="D27" s="238">
        <v>7</v>
      </c>
      <c r="E27" s="239"/>
      <c r="F27" s="240"/>
      <c r="G27" s="254" t="str">
        <f>'入力シート（女子）'!H81&amp;"   "&amp;'入力シート（女子）'!J81</f>
        <v xml:space="preserve">   </v>
      </c>
      <c r="H27" s="255"/>
      <c r="I27" s="255"/>
      <c r="J27" s="255"/>
      <c r="K27" s="255"/>
      <c r="L27" s="255"/>
      <c r="M27" s="255"/>
      <c r="N27" s="255"/>
      <c r="O27" s="255"/>
      <c r="P27" s="255"/>
      <c r="Q27" s="255"/>
      <c r="R27" s="256"/>
      <c r="S27" s="238">
        <f>'入力シート（女子）'!R81</f>
        <v>0</v>
      </c>
      <c r="T27" s="239"/>
      <c r="U27" s="239"/>
      <c r="V27" s="240"/>
      <c r="W27" s="238">
        <f>'入力シート（女子）'!O81</f>
        <v>0</v>
      </c>
      <c r="X27" s="239"/>
      <c r="Y27" s="239" t="s">
        <v>86</v>
      </c>
      <c r="Z27" s="239">
        <f>'入力シート（女子）'!P81</f>
        <v>0</v>
      </c>
      <c r="AA27" s="239"/>
      <c r="AB27" s="239" t="s">
        <v>86</v>
      </c>
      <c r="AC27" s="239">
        <f>'入力シート（女子）'!Q81</f>
        <v>0</v>
      </c>
      <c r="AD27" s="240"/>
      <c r="AE27" s="244">
        <f>'入力シート（女子）'!L81</f>
        <v>0</v>
      </c>
      <c r="AF27" s="245"/>
      <c r="AG27" s="245"/>
      <c r="AH27" s="245"/>
      <c r="AI27" s="245"/>
      <c r="AJ27" s="245"/>
      <c r="AK27" s="245"/>
      <c r="AL27" s="245"/>
      <c r="AM27" s="245"/>
      <c r="AN27" s="245"/>
      <c r="AO27" s="245"/>
      <c r="AP27" s="245"/>
      <c r="AQ27" s="245"/>
      <c r="AR27" s="245"/>
      <c r="AS27" s="245"/>
      <c r="AT27" s="246"/>
      <c r="AU27" s="238"/>
      <c r="AV27" s="239"/>
      <c r="AW27" s="239"/>
      <c r="AX27" s="239"/>
      <c r="AY27" s="239"/>
      <c r="AZ27" s="239"/>
      <c r="BA27" s="239"/>
      <c r="BB27" s="239"/>
      <c r="BC27" s="239"/>
      <c r="BD27" s="239"/>
      <c r="BE27" s="239"/>
      <c r="BF27" s="239"/>
      <c r="BG27" s="239"/>
      <c r="BH27" s="240"/>
    </row>
    <row r="28" spans="4:60" ht="21" customHeight="1" x14ac:dyDescent="0.15">
      <c r="D28" s="241"/>
      <c r="E28" s="242"/>
      <c r="F28" s="243"/>
      <c r="G28" s="260" t="str">
        <f>'入力シート（女子）'!D81&amp;"   "&amp;'入力シート（女子）'!F81</f>
        <v xml:space="preserve">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row>
    <row r="29" spans="4:60" ht="13.5" customHeight="1" x14ac:dyDescent="0.15">
      <c r="D29" s="238">
        <v>8</v>
      </c>
      <c r="E29" s="239"/>
      <c r="F29" s="240"/>
      <c r="G29" s="254" t="str">
        <f>IF('入力シート（女子）'!R74="","",'入力シート（女子）'!H74&amp;"   "&amp;'入力シート（女子）'!J74)</f>
        <v/>
      </c>
      <c r="H29" s="255"/>
      <c r="I29" s="255"/>
      <c r="J29" s="255"/>
      <c r="K29" s="255"/>
      <c r="L29" s="255"/>
      <c r="M29" s="255"/>
      <c r="N29" s="255"/>
      <c r="O29" s="255"/>
      <c r="P29" s="255"/>
      <c r="Q29" s="255"/>
      <c r="R29" s="256"/>
      <c r="S29" s="238" t="str">
        <f>IF('入力シート（女子）'!R74="","",'入力シート（女子）'!R74)</f>
        <v/>
      </c>
      <c r="T29" s="239"/>
      <c r="U29" s="239"/>
      <c r="V29" s="240"/>
      <c r="W29" s="238" t="str">
        <f>IF('入力シート（女子）'!R74="","",'入力シート（女子）'!O74)</f>
        <v/>
      </c>
      <c r="X29" s="239"/>
      <c r="Y29" s="239" t="s">
        <v>86</v>
      </c>
      <c r="Z29" s="239" t="str">
        <f>IF('入力シート（女子）'!R74="","",'入力シート（女子）'!P74)</f>
        <v/>
      </c>
      <c r="AA29" s="239"/>
      <c r="AB29" s="239" t="s">
        <v>86</v>
      </c>
      <c r="AC29" s="239" t="str">
        <f>IF('入力シート（女子）'!R74="","",'入力シート（女子）'!Q74)</f>
        <v/>
      </c>
      <c r="AD29" s="240"/>
      <c r="AE29" s="244" t="str">
        <f>IF('入力シート（女子）'!R74="","",'入力シート（女子）'!L74)</f>
        <v/>
      </c>
      <c r="AF29" s="245"/>
      <c r="AG29" s="245"/>
      <c r="AH29" s="245"/>
      <c r="AI29" s="245"/>
      <c r="AJ29" s="245"/>
      <c r="AK29" s="245"/>
      <c r="AL29" s="245"/>
      <c r="AM29" s="245"/>
      <c r="AN29" s="245"/>
      <c r="AO29" s="245"/>
      <c r="AP29" s="245"/>
      <c r="AQ29" s="245"/>
      <c r="AR29" s="245"/>
      <c r="AS29" s="245"/>
      <c r="AT29" s="246"/>
      <c r="AU29" s="232" t="str">
        <f>IF('入力シート（女子）'!R74="","","マネージャー兼")</f>
        <v/>
      </c>
      <c r="AV29" s="233"/>
      <c r="AW29" s="233"/>
      <c r="AX29" s="233"/>
      <c r="AY29" s="233"/>
      <c r="AZ29" s="233"/>
      <c r="BA29" s="233"/>
      <c r="BB29" s="233"/>
      <c r="BC29" s="233"/>
      <c r="BD29" s="233"/>
      <c r="BE29" s="233"/>
      <c r="BF29" s="233"/>
      <c r="BG29" s="233"/>
      <c r="BH29" s="234"/>
    </row>
    <row r="30" spans="4:60" ht="21" customHeight="1" x14ac:dyDescent="0.15">
      <c r="D30" s="241"/>
      <c r="E30" s="242"/>
      <c r="F30" s="243"/>
      <c r="G30" s="260" t="str">
        <f>IF('入力シート（女子）'!R74="","",'入力シート（女子）'!D74&amp;"   "&amp;'入力シート（女子）'!F74)</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35"/>
      <c r="AV30" s="236"/>
      <c r="AW30" s="236"/>
      <c r="AX30" s="236"/>
      <c r="AY30" s="236"/>
      <c r="AZ30" s="236"/>
      <c r="BA30" s="236"/>
      <c r="BB30" s="236"/>
      <c r="BC30" s="236"/>
      <c r="BD30" s="236"/>
      <c r="BE30" s="236"/>
      <c r="BF30" s="236"/>
      <c r="BG30" s="236"/>
      <c r="BH30" s="237"/>
    </row>
    <row r="31" spans="4:60"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60" x14ac:dyDescent="0.15">
      <c r="G32" s="52" t="s">
        <v>89</v>
      </c>
    </row>
    <row r="33" spans="7:60" x14ac:dyDescent="0.15">
      <c r="G33" s="52"/>
    </row>
    <row r="34" spans="7:60" ht="26.25" customHeight="1" x14ac:dyDescent="0.2">
      <c r="T34" s="53"/>
      <c r="AA34" s="273" t="str">
        <f>"令和"&amp;非表示!$B$3&amp;"年"</f>
        <v>令和7年</v>
      </c>
      <c r="AB34" s="273"/>
      <c r="AC34" s="273"/>
      <c r="AD34" s="273">
        <f>'入力シート（女子）'!E59</f>
        <v>0</v>
      </c>
      <c r="AE34" s="273"/>
      <c r="AF34" s="53" t="s">
        <v>90</v>
      </c>
      <c r="AG34" s="273">
        <f>'入力シート（女子）'!G59</f>
        <v>0</v>
      </c>
      <c r="AH34" s="273"/>
      <c r="AI34" s="53" t="s">
        <v>91</v>
      </c>
      <c r="AN34" s="274" t="s">
        <v>92</v>
      </c>
      <c r="AO34" s="274"/>
      <c r="AP34" s="274"/>
      <c r="AQ34" s="274"/>
      <c r="AR34" s="274"/>
      <c r="AS34" s="274"/>
      <c r="AT34" s="274"/>
      <c r="AU34" s="275" t="str">
        <f>'入力シート（女子）'!D68&amp;"　　"&amp;'入力シート（女子）'!F68</f>
        <v>　　</v>
      </c>
      <c r="AV34" s="275"/>
      <c r="AW34" s="275"/>
      <c r="AX34" s="275"/>
      <c r="AY34" s="275"/>
      <c r="AZ34" s="275"/>
      <c r="BA34" s="275"/>
      <c r="BB34" s="275"/>
      <c r="BC34" s="275"/>
      <c r="BD34" s="275"/>
      <c r="BE34" s="275"/>
      <c r="BF34" s="54"/>
      <c r="BG34" s="274" t="s">
        <v>93</v>
      </c>
      <c r="BH34" s="274"/>
    </row>
  </sheetData>
  <sheetProtection algorithmName="SHA-512" hashValue="xaIqXNoj9zSri9+K0K5JxWLEuPKssc9kVwEag5FZcVCuMIgCusVjbZ78rh8nLUCZkVZDJbmUkbMkpiXVnaAIZg==" saltValue="gvm2dUBulENUfMiV/Eat0Q==" spinCount="100000" sheet="1" objects="1" scenarios="1"/>
  <mergeCells count="152">
    <mergeCell ref="BE2:BH3"/>
    <mergeCell ref="B3:E3"/>
    <mergeCell ref="F3:L3"/>
    <mergeCell ref="O3:AN3"/>
    <mergeCell ref="G5:J5"/>
    <mergeCell ref="K5:AT5"/>
    <mergeCell ref="AU5:AZ5"/>
    <mergeCell ref="BA5:BH5"/>
    <mergeCell ref="N1:S2"/>
    <mergeCell ref="T1:AO2"/>
    <mergeCell ref="B2:E2"/>
    <mergeCell ref="F2:L2"/>
    <mergeCell ref="AQ2:AV3"/>
    <mergeCell ref="AW2:BD3"/>
    <mergeCell ref="G6:J7"/>
    <mergeCell ref="K6:AT7"/>
    <mergeCell ref="AU6:AZ7"/>
    <mergeCell ref="BA6:BH7"/>
    <mergeCell ref="G8:J8"/>
    <mergeCell ref="K8:L8"/>
    <mergeCell ref="M8:O8"/>
    <mergeCell ref="Q8:T8"/>
    <mergeCell ref="U8:AP8"/>
    <mergeCell ref="AQ8:AU8"/>
    <mergeCell ref="G10:N10"/>
    <mergeCell ref="O10:V10"/>
    <mergeCell ref="W10:AD10"/>
    <mergeCell ref="AE10:AL10"/>
    <mergeCell ref="AM10:AT10"/>
    <mergeCell ref="AU10:BB10"/>
    <mergeCell ref="AV8:AX8"/>
    <mergeCell ref="AZ8:BB8"/>
    <mergeCell ref="BD8:BH8"/>
    <mergeCell ref="G9:N9"/>
    <mergeCell ref="O9:V9"/>
    <mergeCell ref="W9:AD9"/>
    <mergeCell ref="AE9:AL9"/>
    <mergeCell ref="AM9:AT9"/>
    <mergeCell ref="AU9:BB9"/>
    <mergeCell ref="BC9:BH10"/>
    <mergeCell ref="BC11:BH12"/>
    <mergeCell ref="G12:N12"/>
    <mergeCell ref="W12:AD12"/>
    <mergeCell ref="AM12:AT12"/>
    <mergeCell ref="G13:R13"/>
    <mergeCell ref="S13:V14"/>
    <mergeCell ref="W13:AD14"/>
    <mergeCell ref="AE13:AT13"/>
    <mergeCell ref="AU13:BH14"/>
    <mergeCell ref="G14:R14"/>
    <mergeCell ref="G11:N11"/>
    <mergeCell ref="O11:V12"/>
    <mergeCell ref="W11:AD11"/>
    <mergeCell ref="AE11:AL12"/>
    <mergeCell ref="AM11:AT11"/>
    <mergeCell ref="AU11:BB12"/>
    <mergeCell ref="AE14:AT14"/>
    <mergeCell ref="AU15:AW16"/>
    <mergeCell ref="AX15:BH16"/>
    <mergeCell ref="G16:R16"/>
    <mergeCell ref="D17:F18"/>
    <mergeCell ref="G17:R17"/>
    <mergeCell ref="S17:V18"/>
    <mergeCell ref="W17:X18"/>
    <mergeCell ref="Y17:Y18"/>
    <mergeCell ref="Z17:AA18"/>
    <mergeCell ref="AB17:AB18"/>
    <mergeCell ref="D15:F16"/>
    <mergeCell ref="G15:R15"/>
    <mergeCell ref="S15:V16"/>
    <mergeCell ref="W15:X16"/>
    <mergeCell ref="Y15:Y16"/>
    <mergeCell ref="Z15:AA16"/>
    <mergeCell ref="AB15:AB16"/>
    <mergeCell ref="AC15:AD16"/>
    <mergeCell ref="AE15:AT16"/>
    <mergeCell ref="D21:F22"/>
    <mergeCell ref="G21:R21"/>
    <mergeCell ref="S21:V22"/>
    <mergeCell ref="W21:X22"/>
    <mergeCell ref="Y21:Y22"/>
    <mergeCell ref="AC17:AD18"/>
    <mergeCell ref="AE17:AT18"/>
    <mergeCell ref="AU17:BH18"/>
    <mergeCell ref="G18:R18"/>
    <mergeCell ref="D19:F20"/>
    <mergeCell ref="G19:R19"/>
    <mergeCell ref="S19:V20"/>
    <mergeCell ref="W19:X20"/>
    <mergeCell ref="Y19:Y20"/>
    <mergeCell ref="Z19:AA20"/>
    <mergeCell ref="Z21:AA22"/>
    <mergeCell ref="AB21:AB22"/>
    <mergeCell ref="AC21:AD22"/>
    <mergeCell ref="AE21:AT22"/>
    <mergeCell ref="AU21:BH22"/>
    <mergeCell ref="G22:R22"/>
    <mergeCell ref="AB19:AB20"/>
    <mergeCell ref="AC19:AD20"/>
    <mergeCell ref="AE19:AT20"/>
    <mergeCell ref="AU19:BH20"/>
    <mergeCell ref="G20:R20"/>
    <mergeCell ref="D25:F26"/>
    <mergeCell ref="G25:R25"/>
    <mergeCell ref="S25:V26"/>
    <mergeCell ref="W25:X26"/>
    <mergeCell ref="Y25:Y26"/>
    <mergeCell ref="D23:F24"/>
    <mergeCell ref="G23:R23"/>
    <mergeCell ref="S23:V24"/>
    <mergeCell ref="W23:X24"/>
    <mergeCell ref="Y23:Y24"/>
    <mergeCell ref="Z25:AA26"/>
    <mergeCell ref="AB25:AB26"/>
    <mergeCell ref="AC25:AD26"/>
    <mergeCell ref="AE25:AT26"/>
    <mergeCell ref="AU25:BH26"/>
    <mergeCell ref="G26:R26"/>
    <mergeCell ref="AB23:AB24"/>
    <mergeCell ref="AC23:AD24"/>
    <mergeCell ref="AE23:AT24"/>
    <mergeCell ref="AU23:BH24"/>
    <mergeCell ref="G24:R24"/>
    <mergeCell ref="Z23:AA24"/>
    <mergeCell ref="G30:R30"/>
    <mergeCell ref="AB27:AB28"/>
    <mergeCell ref="AC27:AD28"/>
    <mergeCell ref="AE27:AT28"/>
    <mergeCell ref="AU27:BH28"/>
    <mergeCell ref="G28:R28"/>
    <mergeCell ref="D29:F30"/>
    <mergeCell ref="G29:R29"/>
    <mergeCell ref="S29:V30"/>
    <mergeCell ref="W29:X30"/>
    <mergeCell ref="Y29:Y30"/>
    <mergeCell ref="D27:F28"/>
    <mergeCell ref="G27:R27"/>
    <mergeCell ref="S27:V28"/>
    <mergeCell ref="W27:X28"/>
    <mergeCell ref="Y27:Y28"/>
    <mergeCell ref="Z27:AA28"/>
    <mergeCell ref="AA34:AC34"/>
    <mergeCell ref="AD34:AE34"/>
    <mergeCell ref="AG34:AH34"/>
    <mergeCell ref="AN34:AT34"/>
    <mergeCell ref="AU34:BE34"/>
    <mergeCell ref="BG34:BH34"/>
    <mergeCell ref="Z29:AA30"/>
    <mergeCell ref="AB29:AB30"/>
    <mergeCell ref="AC29:AD30"/>
    <mergeCell ref="AE29:AT30"/>
    <mergeCell ref="AU29:BH30"/>
  </mergeCells>
  <phoneticPr fontId="6"/>
  <pageMargins left="0.25" right="0.25" top="0.75" bottom="0.75" header="0.3" footer="0.3"/>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BH34"/>
  <sheetViews>
    <sheetView showGridLines="0" showZeros="0" view="pageBreakPreview" zoomScale="95" zoomScaleNormal="95" zoomScaleSheetLayoutView="95" workbookViewId="0">
      <selection activeCell="AA34" sqref="AA34:AC34"/>
    </sheetView>
  </sheetViews>
  <sheetFormatPr defaultColWidth="2.375" defaultRowHeight="13.5" x14ac:dyDescent="0.15"/>
  <cols>
    <col min="1" max="16384" width="2.375" style="45"/>
  </cols>
  <sheetData>
    <row r="1" spans="2:60"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60"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f>'入力シート（女子）'!D102</f>
        <v>0</v>
      </c>
      <c r="AX2" s="287"/>
      <c r="AY2" s="287"/>
      <c r="AZ2" s="287"/>
      <c r="BA2" s="287"/>
      <c r="BB2" s="287"/>
      <c r="BC2" s="287"/>
      <c r="BD2" s="288"/>
      <c r="BE2" s="278">
        <v>3</v>
      </c>
      <c r="BF2" s="278"/>
      <c r="BG2" s="278"/>
      <c r="BH2" s="279"/>
    </row>
    <row r="3" spans="2:60" ht="14.25" customHeight="1" thickBot="1" x14ac:dyDescent="0.2">
      <c r="B3" s="266" t="s">
        <v>68</v>
      </c>
      <c r="C3" s="266"/>
      <c r="D3" s="266"/>
      <c r="E3" s="266"/>
      <c r="F3" s="266" t="s">
        <v>69</v>
      </c>
      <c r="G3" s="266"/>
      <c r="H3" s="266"/>
      <c r="I3" s="266"/>
      <c r="J3" s="266"/>
      <c r="K3" s="266"/>
      <c r="L3" s="266"/>
      <c r="N3" s="46"/>
      <c r="O3" s="277" t="s">
        <v>129</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1"/>
      <c r="BE3" s="280"/>
      <c r="BF3" s="280"/>
      <c r="BG3" s="280"/>
      <c r="BH3" s="281"/>
    </row>
    <row r="5" spans="2:60" x14ac:dyDescent="0.15">
      <c r="G5" s="266" t="s">
        <v>71</v>
      </c>
      <c r="H5" s="266"/>
      <c r="I5" s="266"/>
      <c r="J5" s="266"/>
      <c r="K5" s="266" t="str">
        <f>'入力シート（女子）'!D104&amp;'入力シート（女子）'!J104</f>
        <v>こうとうがっこう</v>
      </c>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3" t="s">
        <v>71</v>
      </c>
      <c r="AV5" s="264"/>
      <c r="AW5" s="264"/>
      <c r="AX5" s="264"/>
      <c r="AY5" s="264"/>
      <c r="AZ5" s="265"/>
      <c r="BA5" s="263" t="str">
        <f>'入力シート（女子）'!H113&amp;"   "&amp;'入力シート（女子）'!J113</f>
        <v xml:space="preserve">   </v>
      </c>
      <c r="BB5" s="264"/>
      <c r="BC5" s="264"/>
      <c r="BD5" s="264"/>
      <c r="BE5" s="264"/>
      <c r="BF5" s="264"/>
      <c r="BG5" s="264"/>
      <c r="BH5" s="265"/>
    </row>
    <row r="6" spans="2:60" x14ac:dyDescent="0.15">
      <c r="G6" s="266" t="s">
        <v>72</v>
      </c>
      <c r="H6" s="266"/>
      <c r="I6" s="266"/>
      <c r="J6" s="266"/>
      <c r="K6" s="266" t="str">
        <f>'入力シート（女子）'!D103&amp;'入力シート（女子）'!G103</f>
        <v>高等学校</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38" t="s">
        <v>73</v>
      </c>
      <c r="AV6" s="239"/>
      <c r="AW6" s="239"/>
      <c r="AX6" s="239"/>
      <c r="AY6" s="239"/>
      <c r="AZ6" s="240"/>
      <c r="BA6" s="238" t="str">
        <f>'入力シート（女子）'!D113&amp;"   "&amp;'入力シート（女子）'!F113</f>
        <v xml:space="preserve">   </v>
      </c>
      <c r="BB6" s="239"/>
      <c r="BC6" s="239"/>
      <c r="BD6" s="239"/>
      <c r="BE6" s="239"/>
      <c r="BF6" s="239"/>
      <c r="BG6" s="239"/>
      <c r="BH6" s="240"/>
    </row>
    <row r="7" spans="2:60" x14ac:dyDescent="0.15">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41"/>
      <c r="AV7" s="258"/>
      <c r="AW7" s="258"/>
      <c r="AX7" s="258"/>
      <c r="AY7" s="258"/>
      <c r="AZ7" s="259"/>
      <c r="BA7" s="241"/>
      <c r="BB7" s="242"/>
      <c r="BC7" s="242"/>
      <c r="BD7" s="242"/>
      <c r="BE7" s="242"/>
      <c r="BF7" s="242"/>
      <c r="BG7" s="242"/>
      <c r="BH7" s="243"/>
    </row>
    <row r="8" spans="2:60" ht="26.25" customHeight="1" x14ac:dyDescent="0.15">
      <c r="G8" s="238" t="s">
        <v>74</v>
      </c>
      <c r="H8" s="239"/>
      <c r="I8" s="239"/>
      <c r="J8" s="239"/>
      <c r="K8" s="238" t="s">
        <v>75</v>
      </c>
      <c r="L8" s="239"/>
      <c r="M8" s="268">
        <f>'入力シート（女子）'!D106</f>
        <v>0</v>
      </c>
      <c r="N8" s="268"/>
      <c r="O8" s="268"/>
      <c r="P8" s="47" t="s">
        <v>76</v>
      </c>
      <c r="Q8" s="269">
        <f>'入力シート（女子）'!F106</f>
        <v>0</v>
      </c>
      <c r="R8" s="269"/>
      <c r="S8" s="269"/>
      <c r="T8" s="269"/>
      <c r="U8" s="271">
        <f>'入力シート（女子）'!D107</f>
        <v>0</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f>'入力シート（女子）'!D108</f>
        <v>0</v>
      </c>
      <c r="AW8" s="268"/>
      <c r="AX8" s="268"/>
      <c r="AY8" s="48" t="s">
        <v>76</v>
      </c>
      <c r="AZ8" s="268">
        <f>'入力シート（女子）'!F108</f>
        <v>0</v>
      </c>
      <c r="BA8" s="268"/>
      <c r="BB8" s="268"/>
      <c r="BC8" s="49" t="s">
        <v>76</v>
      </c>
      <c r="BD8" s="269">
        <f>'入力シート（女子）'!H108</f>
        <v>0</v>
      </c>
      <c r="BE8" s="269"/>
      <c r="BF8" s="269"/>
      <c r="BG8" s="269"/>
      <c r="BH8" s="270"/>
    </row>
    <row r="9" spans="2:60" x14ac:dyDescent="0.15">
      <c r="G9" s="263" t="s">
        <v>71</v>
      </c>
      <c r="H9" s="264"/>
      <c r="I9" s="264"/>
      <c r="J9" s="264"/>
      <c r="K9" s="264"/>
      <c r="L9" s="264"/>
      <c r="M9" s="264"/>
      <c r="N9" s="265"/>
      <c r="O9" s="263" t="str">
        <f>'入力シート（女子）'!H114&amp;"   "&amp;'入力シート（女子）'!J114</f>
        <v xml:space="preserve">   </v>
      </c>
      <c r="P9" s="264"/>
      <c r="Q9" s="264"/>
      <c r="R9" s="264"/>
      <c r="S9" s="264"/>
      <c r="T9" s="264"/>
      <c r="U9" s="264"/>
      <c r="V9" s="265"/>
      <c r="W9" s="263" t="s">
        <v>71</v>
      </c>
      <c r="X9" s="264"/>
      <c r="Y9" s="264"/>
      <c r="Z9" s="264"/>
      <c r="AA9" s="264"/>
      <c r="AB9" s="264"/>
      <c r="AC9" s="264"/>
      <c r="AD9" s="265"/>
      <c r="AE9" s="263" t="str">
        <f>'入力シート（女子）'!H115&amp;"   "&amp;'入力シート（女子）'!J115</f>
        <v xml:space="preserve">   </v>
      </c>
      <c r="AF9" s="264"/>
      <c r="AG9" s="264"/>
      <c r="AH9" s="264"/>
      <c r="AI9" s="264"/>
      <c r="AJ9" s="264"/>
      <c r="AK9" s="264"/>
      <c r="AL9" s="265"/>
      <c r="AM9" s="263" t="s">
        <v>71</v>
      </c>
      <c r="AN9" s="264"/>
      <c r="AO9" s="264"/>
      <c r="AP9" s="264"/>
      <c r="AQ9" s="264"/>
      <c r="AR9" s="264"/>
      <c r="AS9" s="264"/>
      <c r="AT9" s="265"/>
      <c r="AU9" s="263" t="str">
        <f>'入力シート（女子）'!H116&amp;"   "&amp;'入力シート（女子）'!J116</f>
        <v xml:space="preserve">   </v>
      </c>
      <c r="AV9" s="264"/>
      <c r="AW9" s="264"/>
      <c r="AX9" s="264"/>
      <c r="AY9" s="264"/>
      <c r="AZ9" s="264"/>
      <c r="BA9" s="264"/>
      <c r="BB9" s="265"/>
      <c r="BC9" s="292" t="s">
        <v>78</v>
      </c>
      <c r="BD9" s="293"/>
      <c r="BE9" s="293"/>
      <c r="BF9" s="293"/>
      <c r="BG9" s="293"/>
      <c r="BH9" s="294"/>
    </row>
    <row r="10" spans="2:60" ht="21" customHeight="1" x14ac:dyDescent="0.15">
      <c r="G10" s="263" t="s">
        <v>79</v>
      </c>
      <c r="H10" s="264"/>
      <c r="I10" s="264"/>
      <c r="J10" s="264"/>
      <c r="K10" s="264"/>
      <c r="L10" s="264"/>
      <c r="M10" s="264"/>
      <c r="N10" s="265"/>
      <c r="O10" s="263" t="str">
        <f>'入力シート（女子）'!D114&amp;"   "&amp;'入力シート（女子）'!F114</f>
        <v xml:space="preserve">   </v>
      </c>
      <c r="P10" s="264"/>
      <c r="Q10" s="264"/>
      <c r="R10" s="264"/>
      <c r="S10" s="264"/>
      <c r="T10" s="264"/>
      <c r="U10" s="264"/>
      <c r="V10" s="265"/>
      <c r="W10" s="263" t="s">
        <v>62</v>
      </c>
      <c r="X10" s="264"/>
      <c r="Y10" s="264"/>
      <c r="Z10" s="264"/>
      <c r="AA10" s="264"/>
      <c r="AB10" s="264"/>
      <c r="AC10" s="264"/>
      <c r="AD10" s="265"/>
      <c r="AE10" s="263" t="str">
        <f>'入力シート（女子）'!D115&amp;"   "&amp;'入力シート（女子）'!F115</f>
        <v xml:space="preserve">   </v>
      </c>
      <c r="AF10" s="264"/>
      <c r="AG10" s="264"/>
      <c r="AH10" s="264"/>
      <c r="AI10" s="264"/>
      <c r="AJ10" s="264"/>
      <c r="AK10" s="264"/>
      <c r="AL10" s="265"/>
      <c r="AM10" s="263" t="s">
        <v>80</v>
      </c>
      <c r="AN10" s="264"/>
      <c r="AO10" s="264"/>
      <c r="AP10" s="264"/>
      <c r="AQ10" s="264"/>
      <c r="AR10" s="264"/>
      <c r="AS10" s="264"/>
      <c r="AT10" s="265"/>
      <c r="AU10" s="263" t="str">
        <f>'入力シート（女子）'!D116&amp;"   "&amp;'入力シート（女子）'!F116</f>
        <v xml:space="preserve">   </v>
      </c>
      <c r="AV10" s="264"/>
      <c r="AW10" s="264"/>
      <c r="AX10" s="264"/>
      <c r="AY10" s="264"/>
      <c r="AZ10" s="264"/>
      <c r="BA10" s="264"/>
      <c r="BB10" s="265"/>
      <c r="BC10" s="295"/>
      <c r="BD10" s="296"/>
      <c r="BE10" s="296"/>
      <c r="BF10" s="296"/>
      <c r="BG10" s="296"/>
      <c r="BH10" s="297"/>
    </row>
    <row r="11" spans="2:60" ht="15" customHeight="1" x14ac:dyDescent="0.15">
      <c r="G11" s="238" t="str">
        <f>"令和"&amp;非表示!$B$3&amp;"年度"</f>
        <v>令和7年度</v>
      </c>
      <c r="H11" s="239"/>
      <c r="I11" s="239"/>
      <c r="J11" s="239"/>
      <c r="K11" s="239"/>
      <c r="L11" s="239"/>
      <c r="M11" s="239"/>
      <c r="N11" s="240"/>
      <c r="O11" s="238">
        <f>'入力シート（女子）'!L114</f>
        <v>0</v>
      </c>
      <c r="P11" s="239"/>
      <c r="Q11" s="239"/>
      <c r="R11" s="239"/>
      <c r="S11" s="239"/>
      <c r="T11" s="239"/>
      <c r="U11" s="239"/>
      <c r="V11" s="239"/>
      <c r="W11" s="238" t="str">
        <f>"令和"&amp;非表示!$B$3&amp;"年度"</f>
        <v>令和7年度</v>
      </c>
      <c r="X11" s="239"/>
      <c r="Y11" s="239"/>
      <c r="Z11" s="239"/>
      <c r="AA11" s="239"/>
      <c r="AB11" s="239"/>
      <c r="AC11" s="239"/>
      <c r="AD11" s="240"/>
      <c r="AE11" s="238">
        <f>'入力シート（女子）'!L115</f>
        <v>0</v>
      </c>
      <c r="AF11" s="239"/>
      <c r="AG11" s="239"/>
      <c r="AH11" s="239"/>
      <c r="AI11" s="239"/>
      <c r="AJ11" s="239"/>
      <c r="AK11" s="239"/>
      <c r="AL11" s="240"/>
      <c r="AM11" s="238" t="str">
        <f>"令和"&amp;非表示!$B$3&amp;"年度"</f>
        <v>令和7年度</v>
      </c>
      <c r="AN11" s="239"/>
      <c r="AO11" s="239"/>
      <c r="AP11" s="239"/>
      <c r="AQ11" s="239"/>
      <c r="AR11" s="239"/>
      <c r="AS11" s="239"/>
      <c r="AT11" s="240"/>
      <c r="AU11" s="238">
        <f>'入力シート（女子）'!L116</f>
        <v>0</v>
      </c>
      <c r="AV11" s="239"/>
      <c r="AW11" s="239"/>
      <c r="AX11" s="239"/>
      <c r="AY11" s="239"/>
      <c r="AZ11" s="239"/>
      <c r="BA11" s="239"/>
      <c r="BB11" s="240"/>
      <c r="BC11" s="238">
        <f>'入力シート（女子）'!S116</f>
        <v>0</v>
      </c>
      <c r="BD11" s="239"/>
      <c r="BE11" s="239"/>
      <c r="BF11" s="239"/>
      <c r="BG11" s="239"/>
      <c r="BH11" s="240"/>
    </row>
    <row r="12" spans="2:60"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t="s">
        <v>81</v>
      </c>
      <c r="AN12" s="242"/>
      <c r="AO12" s="242"/>
      <c r="AP12" s="242"/>
      <c r="AQ12" s="242"/>
      <c r="AR12" s="242"/>
      <c r="AS12" s="242"/>
      <c r="AT12" s="243"/>
      <c r="AU12" s="241"/>
      <c r="AV12" s="242"/>
      <c r="AW12" s="242"/>
      <c r="AX12" s="242"/>
      <c r="AY12" s="242"/>
      <c r="AZ12" s="242"/>
      <c r="BA12" s="242"/>
      <c r="BB12" s="243"/>
      <c r="BC12" s="241"/>
      <c r="BD12" s="242"/>
      <c r="BE12" s="242"/>
      <c r="BF12" s="242"/>
      <c r="BG12" s="242"/>
      <c r="BH12" s="243"/>
    </row>
    <row r="13" spans="2:60"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60"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60" x14ac:dyDescent="0.15">
      <c r="D15" s="238">
        <v>1</v>
      </c>
      <c r="E15" s="239"/>
      <c r="F15" s="240"/>
      <c r="G15" s="254" t="str">
        <f>'入力シート（女子）'!H117&amp;"   "&amp;'入力シート（女子）'!J117</f>
        <v xml:space="preserve">   </v>
      </c>
      <c r="H15" s="255"/>
      <c r="I15" s="255"/>
      <c r="J15" s="255"/>
      <c r="K15" s="255"/>
      <c r="L15" s="255"/>
      <c r="M15" s="255"/>
      <c r="N15" s="255"/>
      <c r="O15" s="255"/>
      <c r="P15" s="255"/>
      <c r="Q15" s="255"/>
      <c r="R15" s="256"/>
      <c r="S15" s="238">
        <f>'入力シート（女子）'!R117</f>
        <v>0</v>
      </c>
      <c r="T15" s="239"/>
      <c r="U15" s="239"/>
      <c r="V15" s="240"/>
      <c r="W15" s="238">
        <f>'入力シート（女子）'!O117</f>
        <v>0</v>
      </c>
      <c r="X15" s="239"/>
      <c r="Y15" s="239" t="s">
        <v>86</v>
      </c>
      <c r="Z15" s="239">
        <f>'入力シート（女子）'!P117</f>
        <v>0</v>
      </c>
      <c r="AA15" s="239"/>
      <c r="AB15" s="239" t="s">
        <v>86</v>
      </c>
      <c r="AC15" s="239">
        <f>'入力シート（女子）'!Q117</f>
        <v>0</v>
      </c>
      <c r="AD15" s="240"/>
      <c r="AE15" s="244">
        <f>'入力シート（女子）'!L117</f>
        <v>0</v>
      </c>
      <c r="AF15" s="245"/>
      <c r="AG15" s="245"/>
      <c r="AH15" s="245"/>
      <c r="AI15" s="245"/>
      <c r="AJ15" s="245"/>
      <c r="AK15" s="245"/>
      <c r="AL15" s="245"/>
      <c r="AM15" s="245"/>
      <c r="AN15" s="245"/>
      <c r="AO15" s="245"/>
      <c r="AP15" s="245"/>
      <c r="AQ15" s="245"/>
      <c r="AR15" s="245"/>
      <c r="AS15" s="245"/>
      <c r="AT15" s="246"/>
      <c r="AU15" s="250" t="s">
        <v>87</v>
      </c>
      <c r="AV15" s="251"/>
      <c r="AW15" s="251"/>
      <c r="AX15" s="239"/>
      <c r="AY15" s="239"/>
      <c r="AZ15" s="239"/>
      <c r="BA15" s="239"/>
      <c r="BB15" s="239"/>
      <c r="BC15" s="239"/>
      <c r="BD15" s="239"/>
      <c r="BE15" s="239"/>
      <c r="BF15" s="239"/>
      <c r="BG15" s="239"/>
      <c r="BH15" s="240"/>
    </row>
    <row r="16" spans="2:60" ht="21" customHeight="1" x14ac:dyDescent="0.15">
      <c r="D16" s="241"/>
      <c r="E16" s="242"/>
      <c r="F16" s="243"/>
      <c r="G16" s="260" t="str">
        <f>'入力シート（女子）'!D117&amp;"   "&amp;'入力シート（女子）'!F117</f>
        <v xml:space="preserve">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42"/>
      <c r="AY16" s="242"/>
      <c r="AZ16" s="242"/>
      <c r="BA16" s="242"/>
      <c r="BB16" s="242"/>
      <c r="BC16" s="242"/>
      <c r="BD16" s="242"/>
      <c r="BE16" s="242"/>
      <c r="BF16" s="242"/>
      <c r="BG16" s="242"/>
      <c r="BH16" s="243"/>
    </row>
    <row r="17" spans="4:60" x14ac:dyDescent="0.15">
      <c r="D17" s="238">
        <v>2</v>
      </c>
      <c r="E17" s="239"/>
      <c r="F17" s="240"/>
      <c r="G17" s="254" t="str">
        <f>'入力シート（女子）'!H118&amp;"   "&amp;'入力シート（女子）'!J118</f>
        <v xml:space="preserve">   </v>
      </c>
      <c r="H17" s="255"/>
      <c r="I17" s="255"/>
      <c r="J17" s="255"/>
      <c r="K17" s="255"/>
      <c r="L17" s="255"/>
      <c r="M17" s="255"/>
      <c r="N17" s="255"/>
      <c r="O17" s="255"/>
      <c r="P17" s="255"/>
      <c r="Q17" s="255"/>
      <c r="R17" s="256"/>
      <c r="S17" s="238">
        <f>'入力シート（女子）'!R118</f>
        <v>0</v>
      </c>
      <c r="T17" s="239"/>
      <c r="U17" s="239"/>
      <c r="V17" s="240"/>
      <c r="W17" s="238">
        <f>'入力シート（女子）'!O118</f>
        <v>0</v>
      </c>
      <c r="X17" s="239"/>
      <c r="Y17" s="239" t="s">
        <v>86</v>
      </c>
      <c r="Z17" s="239">
        <f>'入力シート（女子）'!P118</f>
        <v>0</v>
      </c>
      <c r="AA17" s="239"/>
      <c r="AB17" s="239" t="s">
        <v>86</v>
      </c>
      <c r="AC17" s="239">
        <f>'入力シート（女子）'!Q118</f>
        <v>0</v>
      </c>
      <c r="AD17" s="240"/>
      <c r="AE17" s="244">
        <f>'入力シート（女子）'!L118</f>
        <v>0</v>
      </c>
      <c r="AF17" s="245"/>
      <c r="AG17" s="245"/>
      <c r="AH17" s="245"/>
      <c r="AI17" s="245"/>
      <c r="AJ17" s="245"/>
      <c r="AK17" s="245"/>
      <c r="AL17" s="245"/>
      <c r="AM17" s="245"/>
      <c r="AN17" s="245"/>
      <c r="AO17" s="245"/>
      <c r="AP17" s="245"/>
      <c r="AQ17" s="245"/>
      <c r="AR17" s="245"/>
      <c r="AS17" s="245"/>
      <c r="AT17" s="246"/>
      <c r="AU17" s="238"/>
      <c r="AV17" s="239"/>
      <c r="AW17" s="239"/>
      <c r="AX17" s="239"/>
      <c r="AY17" s="239"/>
      <c r="AZ17" s="239"/>
      <c r="BA17" s="239"/>
      <c r="BB17" s="239"/>
      <c r="BC17" s="239"/>
      <c r="BD17" s="239"/>
      <c r="BE17" s="239"/>
      <c r="BF17" s="239"/>
      <c r="BG17" s="239"/>
      <c r="BH17" s="240"/>
    </row>
    <row r="18" spans="4:60" ht="21" customHeight="1" x14ac:dyDescent="0.15">
      <c r="D18" s="241"/>
      <c r="E18" s="242"/>
      <c r="F18" s="243"/>
      <c r="G18" s="260" t="str">
        <f>'入力シート（女子）'!D118&amp;"   "&amp;'入力シート（女子）'!F118</f>
        <v xml:space="preserve">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row>
    <row r="19" spans="4:60" x14ac:dyDescent="0.15">
      <c r="D19" s="238">
        <v>3</v>
      </c>
      <c r="E19" s="239"/>
      <c r="F19" s="240"/>
      <c r="G19" s="254" t="str">
        <f>'入力シート（女子）'!H119&amp;"   "&amp;'入力シート（女子）'!J119</f>
        <v xml:space="preserve">   </v>
      </c>
      <c r="H19" s="255"/>
      <c r="I19" s="255"/>
      <c r="J19" s="255"/>
      <c r="K19" s="255"/>
      <c r="L19" s="255"/>
      <c r="M19" s="255"/>
      <c r="N19" s="255"/>
      <c r="O19" s="255"/>
      <c r="P19" s="255"/>
      <c r="Q19" s="255"/>
      <c r="R19" s="256"/>
      <c r="S19" s="238">
        <f>'入力シート（女子）'!R119</f>
        <v>0</v>
      </c>
      <c r="T19" s="239"/>
      <c r="U19" s="239"/>
      <c r="V19" s="240"/>
      <c r="W19" s="238">
        <f>'入力シート（女子）'!O119</f>
        <v>0</v>
      </c>
      <c r="X19" s="239"/>
      <c r="Y19" s="239" t="s">
        <v>86</v>
      </c>
      <c r="Z19" s="239">
        <f>'入力シート（女子）'!P119</f>
        <v>0</v>
      </c>
      <c r="AA19" s="239"/>
      <c r="AB19" s="239" t="s">
        <v>86</v>
      </c>
      <c r="AC19" s="239">
        <f>'入力シート（女子）'!Q119</f>
        <v>0</v>
      </c>
      <c r="AD19" s="240"/>
      <c r="AE19" s="244">
        <f>'入力シート（女子）'!L119</f>
        <v>0</v>
      </c>
      <c r="AF19" s="245"/>
      <c r="AG19" s="245"/>
      <c r="AH19" s="245"/>
      <c r="AI19" s="245"/>
      <c r="AJ19" s="245"/>
      <c r="AK19" s="245"/>
      <c r="AL19" s="245"/>
      <c r="AM19" s="245"/>
      <c r="AN19" s="245"/>
      <c r="AO19" s="245"/>
      <c r="AP19" s="245"/>
      <c r="AQ19" s="245"/>
      <c r="AR19" s="245"/>
      <c r="AS19" s="245"/>
      <c r="AT19" s="246"/>
      <c r="AU19" s="238"/>
      <c r="AV19" s="239"/>
      <c r="AW19" s="239"/>
      <c r="AX19" s="239"/>
      <c r="AY19" s="239"/>
      <c r="AZ19" s="239"/>
      <c r="BA19" s="239"/>
      <c r="BB19" s="239"/>
      <c r="BC19" s="239"/>
      <c r="BD19" s="239"/>
      <c r="BE19" s="239"/>
      <c r="BF19" s="239"/>
      <c r="BG19" s="239"/>
      <c r="BH19" s="240"/>
    </row>
    <row r="20" spans="4:60" ht="21" customHeight="1" x14ac:dyDescent="0.15">
      <c r="D20" s="241"/>
      <c r="E20" s="242"/>
      <c r="F20" s="243"/>
      <c r="G20" s="260" t="str">
        <f>'入力シート（女子）'!D119&amp;"   "&amp;'入力シート（女子）'!F119</f>
        <v xml:space="preserve">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row>
    <row r="21" spans="4:60" x14ac:dyDescent="0.15">
      <c r="D21" s="238">
        <v>4</v>
      </c>
      <c r="E21" s="239"/>
      <c r="F21" s="240"/>
      <c r="G21" s="254" t="str">
        <f>'入力シート（女子）'!H120&amp;"   "&amp;'入力シート（女子）'!J120</f>
        <v xml:space="preserve">   </v>
      </c>
      <c r="H21" s="255"/>
      <c r="I21" s="255"/>
      <c r="J21" s="255"/>
      <c r="K21" s="255"/>
      <c r="L21" s="255"/>
      <c r="M21" s="255"/>
      <c r="N21" s="255"/>
      <c r="O21" s="255"/>
      <c r="P21" s="255"/>
      <c r="Q21" s="255"/>
      <c r="R21" s="256"/>
      <c r="S21" s="238">
        <f>'入力シート（女子）'!R120</f>
        <v>0</v>
      </c>
      <c r="T21" s="239"/>
      <c r="U21" s="239"/>
      <c r="V21" s="240"/>
      <c r="W21" s="238">
        <f>'入力シート（女子）'!O120</f>
        <v>0</v>
      </c>
      <c r="X21" s="239"/>
      <c r="Y21" s="239" t="s">
        <v>86</v>
      </c>
      <c r="Z21" s="239">
        <f>'入力シート（女子）'!P120</f>
        <v>0</v>
      </c>
      <c r="AA21" s="239"/>
      <c r="AB21" s="239" t="s">
        <v>86</v>
      </c>
      <c r="AC21" s="239">
        <f>'入力シート（女子）'!Q120</f>
        <v>0</v>
      </c>
      <c r="AD21" s="240"/>
      <c r="AE21" s="244">
        <f>'入力シート（女子）'!L120</f>
        <v>0</v>
      </c>
      <c r="AF21" s="245"/>
      <c r="AG21" s="245"/>
      <c r="AH21" s="245"/>
      <c r="AI21" s="245"/>
      <c r="AJ21" s="245"/>
      <c r="AK21" s="245"/>
      <c r="AL21" s="245"/>
      <c r="AM21" s="245"/>
      <c r="AN21" s="245"/>
      <c r="AO21" s="245"/>
      <c r="AP21" s="245"/>
      <c r="AQ21" s="245"/>
      <c r="AR21" s="245"/>
      <c r="AS21" s="245"/>
      <c r="AT21" s="246"/>
      <c r="AU21" s="238"/>
      <c r="AV21" s="239"/>
      <c r="AW21" s="239"/>
      <c r="AX21" s="239"/>
      <c r="AY21" s="239"/>
      <c r="AZ21" s="239"/>
      <c r="BA21" s="239"/>
      <c r="BB21" s="239"/>
      <c r="BC21" s="239"/>
      <c r="BD21" s="239"/>
      <c r="BE21" s="239"/>
      <c r="BF21" s="239"/>
      <c r="BG21" s="239"/>
      <c r="BH21" s="240"/>
    </row>
    <row r="22" spans="4:60" ht="21" customHeight="1" x14ac:dyDescent="0.15">
      <c r="D22" s="241"/>
      <c r="E22" s="242"/>
      <c r="F22" s="243"/>
      <c r="G22" s="260" t="str">
        <f>'入力シート（女子）'!D120&amp;"   "&amp;'入力シート（女子）'!F120</f>
        <v xml:space="preserve">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row>
    <row r="23" spans="4:60" x14ac:dyDescent="0.15">
      <c r="D23" s="238">
        <v>5</v>
      </c>
      <c r="E23" s="239"/>
      <c r="F23" s="240"/>
      <c r="G23" s="254" t="str">
        <f>'入力シート（女子）'!H121&amp;"   "&amp;'入力シート（女子）'!J121</f>
        <v xml:space="preserve">   </v>
      </c>
      <c r="H23" s="255"/>
      <c r="I23" s="255"/>
      <c r="J23" s="255"/>
      <c r="K23" s="255"/>
      <c r="L23" s="255"/>
      <c r="M23" s="255"/>
      <c r="N23" s="255"/>
      <c r="O23" s="255"/>
      <c r="P23" s="255"/>
      <c r="Q23" s="255"/>
      <c r="R23" s="256"/>
      <c r="S23" s="238">
        <f>'入力シート（女子）'!R121</f>
        <v>0</v>
      </c>
      <c r="T23" s="239"/>
      <c r="U23" s="239"/>
      <c r="V23" s="240"/>
      <c r="W23" s="238">
        <f>'入力シート（女子）'!O121</f>
        <v>0</v>
      </c>
      <c r="X23" s="239"/>
      <c r="Y23" s="239" t="s">
        <v>86</v>
      </c>
      <c r="Z23" s="239">
        <f>'入力シート（女子）'!P121</f>
        <v>0</v>
      </c>
      <c r="AA23" s="239"/>
      <c r="AB23" s="239" t="s">
        <v>86</v>
      </c>
      <c r="AC23" s="239">
        <f>'入力シート（女子）'!Q121</f>
        <v>0</v>
      </c>
      <c r="AD23" s="240"/>
      <c r="AE23" s="244">
        <f>'入力シート（女子）'!L121</f>
        <v>0</v>
      </c>
      <c r="AF23" s="245"/>
      <c r="AG23" s="245"/>
      <c r="AH23" s="245"/>
      <c r="AI23" s="245"/>
      <c r="AJ23" s="245"/>
      <c r="AK23" s="245"/>
      <c r="AL23" s="245"/>
      <c r="AM23" s="245"/>
      <c r="AN23" s="245"/>
      <c r="AO23" s="245"/>
      <c r="AP23" s="245"/>
      <c r="AQ23" s="245"/>
      <c r="AR23" s="245"/>
      <c r="AS23" s="245"/>
      <c r="AT23" s="246"/>
      <c r="AU23" s="238"/>
      <c r="AV23" s="239"/>
      <c r="AW23" s="239"/>
      <c r="AX23" s="239"/>
      <c r="AY23" s="239"/>
      <c r="AZ23" s="239"/>
      <c r="BA23" s="239"/>
      <c r="BB23" s="239"/>
      <c r="BC23" s="239"/>
      <c r="BD23" s="239"/>
      <c r="BE23" s="239"/>
      <c r="BF23" s="239"/>
      <c r="BG23" s="239"/>
      <c r="BH23" s="240"/>
    </row>
    <row r="24" spans="4:60" ht="21" customHeight="1" x14ac:dyDescent="0.15">
      <c r="D24" s="241"/>
      <c r="E24" s="242"/>
      <c r="F24" s="243"/>
      <c r="G24" s="260" t="str">
        <f>'入力シート（女子）'!D121&amp;"   "&amp;'入力シート（女子）'!F121</f>
        <v xml:space="preserve">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row>
    <row r="25" spans="4:60" x14ac:dyDescent="0.15">
      <c r="D25" s="238">
        <v>6</v>
      </c>
      <c r="E25" s="239"/>
      <c r="F25" s="240"/>
      <c r="G25" s="254" t="str">
        <f>'入力シート（女子）'!H122&amp;"   "&amp;'入力シート（女子）'!J122</f>
        <v xml:space="preserve">   </v>
      </c>
      <c r="H25" s="255"/>
      <c r="I25" s="255"/>
      <c r="J25" s="255"/>
      <c r="K25" s="255"/>
      <c r="L25" s="255"/>
      <c r="M25" s="255"/>
      <c r="N25" s="255"/>
      <c r="O25" s="255"/>
      <c r="P25" s="255"/>
      <c r="Q25" s="255"/>
      <c r="R25" s="256"/>
      <c r="S25" s="238">
        <f>'入力シート（女子）'!R122</f>
        <v>0</v>
      </c>
      <c r="T25" s="239"/>
      <c r="U25" s="239"/>
      <c r="V25" s="240"/>
      <c r="W25" s="238">
        <f>'入力シート（女子）'!O122</f>
        <v>0</v>
      </c>
      <c r="X25" s="239"/>
      <c r="Y25" s="239" t="s">
        <v>86</v>
      </c>
      <c r="Z25" s="239">
        <f>'入力シート（女子）'!P122</f>
        <v>0</v>
      </c>
      <c r="AA25" s="239"/>
      <c r="AB25" s="239" t="s">
        <v>86</v>
      </c>
      <c r="AC25" s="239">
        <f>'入力シート（女子）'!Q122</f>
        <v>0</v>
      </c>
      <c r="AD25" s="240"/>
      <c r="AE25" s="244">
        <f>'入力シート（女子）'!L122</f>
        <v>0</v>
      </c>
      <c r="AF25" s="245"/>
      <c r="AG25" s="245"/>
      <c r="AH25" s="245"/>
      <c r="AI25" s="245"/>
      <c r="AJ25" s="245"/>
      <c r="AK25" s="245"/>
      <c r="AL25" s="245"/>
      <c r="AM25" s="245"/>
      <c r="AN25" s="245"/>
      <c r="AO25" s="245"/>
      <c r="AP25" s="245"/>
      <c r="AQ25" s="245"/>
      <c r="AR25" s="245"/>
      <c r="AS25" s="245"/>
      <c r="AT25" s="246"/>
      <c r="AU25" s="238"/>
      <c r="AV25" s="239"/>
      <c r="AW25" s="239"/>
      <c r="AX25" s="239"/>
      <c r="AY25" s="239"/>
      <c r="AZ25" s="239"/>
      <c r="BA25" s="239"/>
      <c r="BB25" s="239"/>
      <c r="BC25" s="239"/>
      <c r="BD25" s="239"/>
      <c r="BE25" s="239"/>
      <c r="BF25" s="239"/>
      <c r="BG25" s="239"/>
      <c r="BH25" s="240"/>
    </row>
    <row r="26" spans="4:60" ht="21" customHeight="1" x14ac:dyDescent="0.15">
      <c r="D26" s="241"/>
      <c r="E26" s="242"/>
      <c r="F26" s="243"/>
      <c r="G26" s="260" t="str">
        <f>'入力シート（女子）'!D122&amp;"   "&amp;'入力シート（女子）'!F122</f>
        <v xml:space="preserve">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row>
    <row r="27" spans="4:60" x14ac:dyDescent="0.15">
      <c r="D27" s="238">
        <v>7</v>
      </c>
      <c r="E27" s="239"/>
      <c r="F27" s="240"/>
      <c r="G27" s="254" t="str">
        <f>'入力シート（女子）'!H123&amp;"   "&amp;'入力シート（女子）'!J123</f>
        <v xml:space="preserve">   </v>
      </c>
      <c r="H27" s="255"/>
      <c r="I27" s="255"/>
      <c r="J27" s="255"/>
      <c r="K27" s="255"/>
      <c r="L27" s="255"/>
      <c r="M27" s="255"/>
      <c r="N27" s="255"/>
      <c r="O27" s="255"/>
      <c r="P27" s="255"/>
      <c r="Q27" s="255"/>
      <c r="R27" s="256"/>
      <c r="S27" s="238">
        <f>'入力シート（女子）'!R123</f>
        <v>0</v>
      </c>
      <c r="T27" s="239"/>
      <c r="U27" s="239"/>
      <c r="V27" s="240"/>
      <c r="W27" s="238">
        <f>'入力シート（女子）'!O123</f>
        <v>0</v>
      </c>
      <c r="X27" s="239"/>
      <c r="Y27" s="239" t="s">
        <v>86</v>
      </c>
      <c r="Z27" s="239">
        <f>'入力シート（女子）'!P123</f>
        <v>0</v>
      </c>
      <c r="AA27" s="239"/>
      <c r="AB27" s="239" t="s">
        <v>86</v>
      </c>
      <c r="AC27" s="239">
        <f>'入力シート（女子）'!Q123</f>
        <v>0</v>
      </c>
      <c r="AD27" s="240"/>
      <c r="AE27" s="244">
        <f>'入力シート（女子）'!L123</f>
        <v>0</v>
      </c>
      <c r="AF27" s="245"/>
      <c r="AG27" s="245"/>
      <c r="AH27" s="245"/>
      <c r="AI27" s="245"/>
      <c r="AJ27" s="245"/>
      <c r="AK27" s="245"/>
      <c r="AL27" s="245"/>
      <c r="AM27" s="245"/>
      <c r="AN27" s="245"/>
      <c r="AO27" s="245"/>
      <c r="AP27" s="245"/>
      <c r="AQ27" s="245"/>
      <c r="AR27" s="245"/>
      <c r="AS27" s="245"/>
      <c r="AT27" s="246"/>
      <c r="AU27" s="238"/>
      <c r="AV27" s="239"/>
      <c r="AW27" s="239"/>
      <c r="AX27" s="239"/>
      <c r="AY27" s="239"/>
      <c r="AZ27" s="239"/>
      <c r="BA27" s="239"/>
      <c r="BB27" s="239"/>
      <c r="BC27" s="239"/>
      <c r="BD27" s="239"/>
      <c r="BE27" s="239"/>
      <c r="BF27" s="239"/>
      <c r="BG27" s="239"/>
      <c r="BH27" s="240"/>
    </row>
    <row r="28" spans="4:60" ht="21" customHeight="1" x14ac:dyDescent="0.15">
      <c r="D28" s="241"/>
      <c r="E28" s="242"/>
      <c r="F28" s="243"/>
      <c r="G28" s="260" t="str">
        <f>'入力シート（女子）'!D123&amp;"   "&amp;'入力シート（女子）'!F123</f>
        <v xml:space="preserve">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row>
    <row r="29" spans="4:60" ht="13.5" customHeight="1" x14ac:dyDescent="0.15">
      <c r="D29" s="238">
        <v>8</v>
      </c>
      <c r="E29" s="239"/>
      <c r="F29" s="240"/>
      <c r="G29" s="254" t="str">
        <f>IF('入力シート（女子）'!R116="","",'入力シート（女子）'!H116&amp;"   "&amp;'入力シート（女子）'!J116)</f>
        <v/>
      </c>
      <c r="H29" s="255"/>
      <c r="I29" s="255"/>
      <c r="J29" s="255"/>
      <c r="K29" s="255"/>
      <c r="L29" s="255"/>
      <c r="M29" s="255"/>
      <c r="N29" s="255"/>
      <c r="O29" s="255"/>
      <c r="P29" s="255"/>
      <c r="Q29" s="255"/>
      <c r="R29" s="256"/>
      <c r="S29" s="238" t="str">
        <f>IF('入力シート（女子）'!R116="","",'入力シート（女子）'!R116)</f>
        <v/>
      </c>
      <c r="T29" s="239"/>
      <c r="U29" s="239"/>
      <c r="V29" s="240"/>
      <c r="W29" s="238" t="str">
        <f>IF('入力シート（女子）'!R116="","",'入力シート（女子）'!O116)</f>
        <v/>
      </c>
      <c r="X29" s="239"/>
      <c r="Y29" s="239" t="s">
        <v>86</v>
      </c>
      <c r="Z29" s="239" t="str">
        <f>IF('入力シート（女子）'!R116="","",'入力シート（女子）'!P116)</f>
        <v/>
      </c>
      <c r="AA29" s="239"/>
      <c r="AB29" s="239" t="s">
        <v>86</v>
      </c>
      <c r="AC29" s="239" t="str">
        <f>IF('入力シート（女子）'!R116="","",'入力シート（女子）'!Q116)</f>
        <v/>
      </c>
      <c r="AD29" s="240"/>
      <c r="AE29" s="244" t="str">
        <f>IF('入力シート（女子）'!R116="","",'入力シート（女子）'!L116)</f>
        <v/>
      </c>
      <c r="AF29" s="245"/>
      <c r="AG29" s="245"/>
      <c r="AH29" s="245"/>
      <c r="AI29" s="245"/>
      <c r="AJ29" s="245"/>
      <c r="AK29" s="245"/>
      <c r="AL29" s="245"/>
      <c r="AM29" s="245"/>
      <c r="AN29" s="245"/>
      <c r="AO29" s="245"/>
      <c r="AP29" s="245"/>
      <c r="AQ29" s="245"/>
      <c r="AR29" s="245"/>
      <c r="AS29" s="245"/>
      <c r="AT29" s="246"/>
      <c r="AU29" s="232" t="str">
        <f>IF('入力シート（女子）'!R116="","","マネージャー兼")</f>
        <v/>
      </c>
      <c r="AV29" s="233"/>
      <c r="AW29" s="233"/>
      <c r="AX29" s="233"/>
      <c r="AY29" s="233"/>
      <c r="AZ29" s="233"/>
      <c r="BA29" s="233"/>
      <c r="BB29" s="233"/>
      <c r="BC29" s="233"/>
      <c r="BD29" s="233"/>
      <c r="BE29" s="233"/>
      <c r="BF29" s="233"/>
      <c r="BG29" s="233"/>
      <c r="BH29" s="234"/>
    </row>
    <row r="30" spans="4:60" ht="21" customHeight="1" x14ac:dyDescent="0.15">
      <c r="D30" s="241"/>
      <c r="E30" s="242"/>
      <c r="F30" s="243"/>
      <c r="G30" s="260" t="str">
        <f>IF('入力シート（女子）'!R116="","",'入力シート（女子）'!D116&amp;"   "&amp;'入力シート（女子）'!F116)</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35"/>
      <c r="AV30" s="236"/>
      <c r="AW30" s="236"/>
      <c r="AX30" s="236"/>
      <c r="AY30" s="236"/>
      <c r="AZ30" s="236"/>
      <c r="BA30" s="236"/>
      <c r="BB30" s="236"/>
      <c r="BC30" s="236"/>
      <c r="BD30" s="236"/>
      <c r="BE30" s="236"/>
      <c r="BF30" s="236"/>
      <c r="BG30" s="236"/>
      <c r="BH30" s="237"/>
    </row>
    <row r="31" spans="4:60"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60" x14ac:dyDescent="0.15">
      <c r="G32" s="52" t="s">
        <v>89</v>
      </c>
    </row>
    <row r="33" spans="7:60" x14ac:dyDescent="0.15">
      <c r="G33" s="52"/>
    </row>
    <row r="34" spans="7:60" ht="26.25" customHeight="1" x14ac:dyDescent="0.2">
      <c r="T34" s="53"/>
      <c r="AA34" s="273" t="str">
        <f>"令和"&amp;非表示!$B$3&amp;"年"</f>
        <v>令和7年</v>
      </c>
      <c r="AB34" s="273"/>
      <c r="AC34" s="273"/>
      <c r="AD34" s="273">
        <f>'入力シート（女子）'!E101</f>
        <v>0</v>
      </c>
      <c r="AE34" s="273"/>
      <c r="AF34" s="53" t="s">
        <v>90</v>
      </c>
      <c r="AG34" s="273">
        <f>'入力シート（女子）'!G101</f>
        <v>0</v>
      </c>
      <c r="AH34" s="273"/>
      <c r="AI34" s="53" t="s">
        <v>91</v>
      </c>
      <c r="AN34" s="274" t="s">
        <v>92</v>
      </c>
      <c r="AO34" s="274"/>
      <c r="AP34" s="274"/>
      <c r="AQ34" s="274"/>
      <c r="AR34" s="274"/>
      <c r="AS34" s="274"/>
      <c r="AT34" s="274"/>
      <c r="AU34" s="275" t="str">
        <f>'入力シート（女子）'!D110&amp;"　　"&amp;'入力シート（女子）'!F110</f>
        <v>　　</v>
      </c>
      <c r="AV34" s="275"/>
      <c r="AW34" s="275"/>
      <c r="AX34" s="275"/>
      <c r="AY34" s="275"/>
      <c r="AZ34" s="275"/>
      <c r="BA34" s="275"/>
      <c r="BB34" s="275"/>
      <c r="BC34" s="275"/>
      <c r="BD34" s="275"/>
      <c r="BE34" s="275"/>
      <c r="BF34" s="54"/>
      <c r="BG34" s="274" t="s">
        <v>93</v>
      </c>
      <c r="BH34" s="274"/>
    </row>
  </sheetData>
  <sheetProtection algorithmName="SHA-512" hashValue="nws/ZdGIPTLJDcuPPCWxxl8acugKj2JNz5iK60M7DXbhimNUxE/k4OL3rlYW9mDnYBPam/y7nGcLgpQF7CXbzA==" saltValue="bqN+UyPZXS17HSFn6zDr1A==" spinCount="100000" sheet="1" objects="1" scenarios="1"/>
  <mergeCells count="152">
    <mergeCell ref="BE2:BH3"/>
    <mergeCell ref="B3:E3"/>
    <mergeCell ref="F3:L3"/>
    <mergeCell ref="O3:AN3"/>
    <mergeCell ref="G5:J5"/>
    <mergeCell ref="K5:AT5"/>
    <mergeCell ref="AU5:AZ5"/>
    <mergeCell ref="BA5:BH5"/>
    <mergeCell ref="N1:S2"/>
    <mergeCell ref="T1:AO2"/>
    <mergeCell ref="B2:E2"/>
    <mergeCell ref="F2:L2"/>
    <mergeCell ref="AQ2:AV3"/>
    <mergeCell ref="AW2:BD3"/>
    <mergeCell ref="G6:J7"/>
    <mergeCell ref="K6:AT7"/>
    <mergeCell ref="AU6:AZ7"/>
    <mergeCell ref="BA6:BH7"/>
    <mergeCell ref="G8:J8"/>
    <mergeCell ref="K8:L8"/>
    <mergeCell ref="M8:O8"/>
    <mergeCell ref="Q8:T8"/>
    <mergeCell ref="U8:AP8"/>
    <mergeCell ref="AQ8:AU8"/>
    <mergeCell ref="G10:N10"/>
    <mergeCell ref="O10:V10"/>
    <mergeCell ref="W10:AD10"/>
    <mergeCell ref="AE10:AL10"/>
    <mergeCell ref="AM10:AT10"/>
    <mergeCell ref="AU10:BB10"/>
    <mergeCell ref="AV8:AX8"/>
    <mergeCell ref="AZ8:BB8"/>
    <mergeCell ref="BD8:BH8"/>
    <mergeCell ref="G9:N9"/>
    <mergeCell ref="O9:V9"/>
    <mergeCell ref="W9:AD9"/>
    <mergeCell ref="AE9:AL9"/>
    <mergeCell ref="AM9:AT9"/>
    <mergeCell ref="AU9:BB9"/>
    <mergeCell ref="BC9:BH10"/>
    <mergeCell ref="BC11:BH12"/>
    <mergeCell ref="G12:N12"/>
    <mergeCell ref="W12:AD12"/>
    <mergeCell ref="AM12:AT12"/>
    <mergeCell ref="G13:R13"/>
    <mergeCell ref="S13:V14"/>
    <mergeCell ref="W13:AD14"/>
    <mergeCell ref="AE13:AT13"/>
    <mergeCell ref="AU13:BH14"/>
    <mergeCell ref="G14:R14"/>
    <mergeCell ref="G11:N11"/>
    <mergeCell ref="O11:V12"/>
    <mergeCell ref="W11:AD11"/>
    <mergeCell ref="AE11:AL12"/>
    <mergeCell ref="AM11:AT11"/>
    <mergeCell ref="AU11:BB12"/>
    <mergeCell ref="AE14:AT14"/>
    <mergeCell ref="AU15:AW16"/>
    <mergeCell ref="AX15:BH16"/>
    <mergeCell ref="G16:R16"/>
    <mergeCell ref="D17:F18"/>
    <mergeCell ref="G17:R17"/>
    <mergeCell ref="S17:V18"/>
    <mergeCell ref="W17:X18"/>
    <mergeCell ref="Y17:Y18"/>
    <mergeCell ref="Z17:AA18"/>
    <mergeCell ref="AB17:AB18"/>
    <mergeCell ref="D15:F16"/>
    <mergeCell ref="G15:R15"/>
    <mergeCell ref="S15:V16"/>
    <mergeCell ref="W15:X16"/>
    <mergeCell ref="Y15:Y16"/>
    <mergeCell ref="Z15:AA16"/>
    <mergeCell ref="AB15:AB16"/>
    <mergeCell ref="AC15:AD16"/>
    <mergeCell ref="AE15:AT16"/>
    <mergeCell ref="D21:F22"/>
    <mergeCell ref="G21:R21"/>
    <mergeCell ref="S21:V22"/>
    <mergeCell ref="W21:X22"/>
    <mergeCell ref="Y21:Y22"/>
    <mergeCell ref="AC17:AD18"/>
    <mergeCell ref="AE17:AT18"/>
    <mergeCell ref="AU17:BH18"/>
    <mergeCell ref="G18:R18"/>
    <mergeCell ref="D19:F20"/>
    <mergeCell ref="G19:R19"/>
    <mergeCell ref="S19:V20"/>
    <mergeCell ref="W19:X20"/>
    <mergeCell ref="Y19:Y20"/>
    <mergeCell ref="Z19:AA20"/>
    <mergeCell ref="Z21:AA22"/>
    <mergeCell ref="AB21:AB22"/>
    <mergeCell ref="AC21:AD22"/>
    <mergeCell ref="AE21:AT22"/>
    <mergeCell ref="AU21:BH22"/>
    <mergeCell ref="G22:R22"/>
    <mergeCell ref="AB19:AB20"/>
    <mergeCell ref="AC19:AD20"/>
    <mergeCell ref="AE19:AT20"/>
    <mergeCell ref="AU19:BH20"/>
    <mergeCell ref="G20:R20"/>
    <mergeCell ref="D25:F26"/>
    <mergeCell ref="G25:R25"/>
    <mergeCell ref="S25:V26"/>
    <mergeCell ref="W25:X26"/>
    <mergeCell ref="Y25:Y26"/>
    <mergeCell ref="D23:F24"/>
    <mergeCell ref="G23:R23"/>
    <mergeCell ref="S23:V24"/>
    <mergeCell ref="W23:X24"/>
    <mergeCell ref="Y23:Y24"/>
    <mergeCell ref="Z25:AA26"/>
    <mergeCell ref="AB25:AB26"/>
    <mergeCell ref="AC25:AD26"/>
    <mergeCell ref="AE25:AT26"/>
    <mergeCell ref="AU25:BH26"/>
    <mergeCell ref="G26:R26"/>
    <mergeCell ref="AB23:AB24"/>
    <mergeCell ref="AC23:AD24"/>
    <mergeCell ref="AE23:AT24"/>
    <mergeCell ref="AU23:BH24"/>
    <mergeCell ref="G24:R24"/>
    <mergeCell ref="Z23:AA24"/>
    <mergeCell ref="G30:R30"/>
    <mergeCell ref="AB27:AB28"/>
    <mergeCell ref="AC27:AD28"/>
    <mergeCell ref="AE27:AT28"/>
    <mergeCell ref="AU27:BH28"/>
    <mergeCell ref="G28:R28"/>
    <mergeCell ref="D29:F30"/>
    <mergeCell ref="G29:R29"/>
    <mergeCell ref="S29:V30"/>
    <mergeCell ref="W29:X30"/>
    <mergeCell ref="Y29:Y30"/>
    <mergeCell ref="D27:F28"/>
    <mergeCell ref="G27:R27"/>
    <mergeCell ref="S27:V28"/>
    <mergeCell ref="W27:X28"/>
    <mergeCell ref="Y27:Y28"/>
    <mergeCell ref="Z27:AA28"/>
    <mergeCell ref="AA34:AC34"/>
    <mergeCell ref="AD34:AE34"/>
    <mergeCell ref="AG34:AH34"/>
    <mergeCell ref="AN34:AT34"/>
    <mergeCell ref="AU34:BE34"/>
    <mergeCell ref="BG34:BH34"/>
    <mergeCell ref="Z29:AA30"/>
    <mergeCell ref="AB29:AB30"/>
    <mergeCell ref="AC29:AD30"/>
    <mergeCell ref="AE29:AT30"/>
    <mergeCell ref="AU29:BH30"/>
  </mergeCells>
  <phoneticPr fontId="6"/>
  <pageMargins left="0.25" right="0.25" top="0.75" bottom="0.75" header="0.3" footer="0.3"/>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BH34"/>
  <sheetViews>
    <sheetView showGridLines="0" showZeros="0" view="pageBreakPreview" zoomScale="95" zoomScaleNormal="95" zoomScaleSheetLayoutView="95" workbookViewId="0">
      <selection activeCell="AA34" sqref="AA34:AC34"/>
    </sheetView>
  </sheetViews>
  <sheetFormatPr defaultColWidth="2.375" defaultRowHeight="13.5" x14ac:dyDescent="0.15"/>
  <cols>
    <col min="1" max="16384" width="2.375" style="45"/>
  </cols>
  <sheetData>
    <row r="1" spans="2:60"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60"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f>'入力シート（女子）'!D144</f>
        <v>0</v>
      </c>
      <c r="AX2" s="287"/>
      <c r="AY2" s="287"/>
      <c r="AZ2" s="287"/>
      <c r="BA2" s="287"/>
      <c r="BB2" s="287"/>
      <c r="BC2" s="287"/>
      <c r="BD2" s="288"/>
      <c r="BE2" s="278">
        <v>4</v>
      </c>
      <c r="BF2" s="278"/>
      <c r="BG2" s="278"/>
      <c r="BH2" s="279"/>
    </row>
    <row r="3" spans="2:60" ht="14.25" customHeight="1" thickBot="1" x14ac:dyDescent="0.2">
      <c r="B3" s="266" t="s">
        <v>68</v>
      </c>
      <c r="C3" s="266"/>
      <c r="D3" s="266"/>
      <c r="E3" s="266"/>
      <c r="F3" s="266" t="s">
        <v>69</v>
      </c>
      <c r="G3" s="266"/>
      <c r="H3" s="266"/>
      <c r="I3" s="266"/>
      <c r="J3" s="266"/>
      <c r="K3" s="266"/>
      <c r="L3" s="266"/>
      <c r="N3" s="46"/>
      <c r="O3" s="277" t="s">
        <v>129</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1"/>
      <c r="BE3" s="280"/>
      <c r="BF3" s="280"/>
      <c r="BG3" s="280"/>
      <c r="BH3" s="281"/>
    </row>
    <row r="5" spans="2:60" x14ac:dyDescent="0.15">
      <c r="G5" s="266" t="s">
        <v>71</v>
      </c>
      <c r="H5" s="266"/>
      <c r="I5" s="266"/>
      <c r="J5" s="266"/>
      <c r="K5" s="266" t="str">
        <f>'入力シート（女子）'!D146&amp;'入力シート（女子）'!J146</f>
        <v>こうとうがっこう</v>
      </c>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3" t="s">
        <v>71</v>
      </c>
      <c r="AV5" s="264"/>
      <c r="AW5" s="264"/>
      <c r="AX5" s="264"/>
      <c r="AY5" s="264"/>
      <c r="AZ5" s="265"/>
      <c r="BA5" s="263" t="str">
        <f>'入力シート（女子）'!H155&amp;"   "&amp;'入力シート（女子）'!J155</f>
        <v xml:space="preserve">   </v>
      </c>
      <c r="BB5" s="264"/>
      <c r="BC5" s="264"/>
      <c r="BD5" s="264"/>
      <c r="BE5" s="264"/>
      <c r="BF5" s="264"/>
      <c r="BG5" s="264"/>
      <c r="BH5" s="265"/>
    </row>
    <row r="6" spans="2:60" x14ac:dyDescent="0.15">
      <c r="G6" s="266" t="s">
        <v>72</v>
      </c>
      <c r="H6" s="266"/>
      <c r="I6" s="266"/>
      <c r="J6" s="266"/>
      <c r="K6" s="266" t="str">
        <f>'入力シート（女子）'!D145&amp;'入力シート（女子）'!G145</f>
        <v>高等学校</v>
      </c>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38" t="s">
        <v>73</v>
      </c>
      <c r="AV6" s="239"/>
      <c r="AW6" s="239"/>
      <c r="AX6" s="239"/>
      <c r="AY6" s="239"/>
      <c r="AZ6" s="240"/>
      <c r="BA6" s="238" t="str">
        <f>'入力シート（女子）'!D155&amp;"   "&amp;'入力シート（女子）'!F155</f>
        <v xml:space="preserve">   </v>
      </c>
      <c r="BB6" s="239"/>
      <c r="BC6" s="239"/>
      <c r="BD6" s="239"/>
      <c r="BE6" s="239"/>
      <c r="BF6" s="239"/>
      <c r="BG6" s="239"/>
      <c r="BH6" s="240"/>
    </row>
    <row r="7" spans="2:60" x14ac:dyDescent="0.15">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41"/>
      <c r="AV7" s="258"/>
      <c r="AW7" s="258"/>
      <c r="AX7" s="258"/>
      <c r="AY7" s="258"/>
      <c r="AZ7" s="259"/>
      <c r="BA7" s="241"/>
      <c r="BB7" s="242"/>
      <c r="BC7" s="242"/>
      <c r="BD7" s="242"/>
      <c r="BE7" s="242"/>
      <c r="BF7" s="242"/>
      <c r="BG7" s="242"/>
      <c r="BH7" s="243"/>
    </row>
    <row r="8" spans="2:60" ht="26.25" customHeight="1" x14ac:dyDescent="0.15">
      <c r="G8" s="238" t="s">
        <v>74</v>
      </c>
      <c r="H8" s="239"/>
      <c r="I8" s="239"/>
      <c r="J8" s="239"/>
      <c r="K8" s="238" t="s">
        <v>75</v>
      </c>
      <c r="L8" s="239"/>
      <c r="M8" s="268">
        <f>'入力シート（女子）'!D148</f>
        <v>0</v>
      </c>
      <c r="N8" s="268"/>
      <c r="O8" s="268"/>
      <c r="P8" s="47" t="s">
        <v>76</v>
      </c>
      <c r="Q8" s="269">
        <f>'入力シート（女子）'!F148</f>
        <v>0</v>
      </c>
      <c r="R8" s="269"/>
      <c r="S8" s="269"/>
      <c r="T8" s="269"/>
      <c r="U8" s="271">
        <f>'入力シート（女子）'!D149</f>
        <v>0</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f>'入力シート（女子）'!D150</f>
        <v>0</v>
      </c>
      <c r="AW8" s="268"/>
      <c r="AX8" s="268"/>
      <c r="AY8" s="48" t="s">
        <v>76</v>
      </c>
      <c r="AZ8" s="268">
        <f>'入力シート（女子）'!F150</f>
        <v>0</v>
      </c>
      <c r="BA8" s="268"/>
      <c r="BB8" s="268"/>
      <c r="BC8" s="49" t="s">
        <v>76</v>
      </c>
      <c r="BD8" s="269">
        <f>'入力シート（女子）'!H150</f>
        <v>0</v>
      </c>
      <c r="BE8" s="269"/>
      <c r="BF8" s="269"/>
      <c r="BG8" s="269"/>
      <c r="BH8" s="270"/>
    </row>
    <row r="9" spans="2:60" x14ac:dyDescent="0.15">
      <c r="G9" s="263" t="s">
        <v>71</v>
      </c>
      <c r="H9" s="264"/>
      <c r="I9" s="264"/>
      <c r="J9" s="264"/>
      <c r="K9" s="264"/>
      <c r="L9" s="264"/>
      <c r="M9" s="264"/>
      <c r="N9" s="265"/>
      <c r="O9" s="263" t="str">
        <f>'入力シート（女子）'!H156&amp;"   "&amp;'入力シート（女子）'!J156</f>
        <v xml:space="preserve">   </v>
      </c>
      <c r="P9" s="264"/>
      <c r="Q9" s="264"/>
      <c r="R9" s="264"/>
      <c r="S9" s="264"/>
      <c r="T9" s="264"/>
      <c r="U9" s="264"/>
      <c r="V9" s="265"/>
      <c r="W9" s="263" t="s">
        <v>71</v>
      </c>
      <c r="X9" s="264"/>
      <c r="Y9" s="264"/>
      <c r="Z9" s="264"/>
      <c r="AA9" s="264"/>
      <c r="AB9" s="264"/>
      <c r="AC9" s="264"/>
      <c r="AD9" s="265"/>
      <c r="AE9" s="263" t="str">
        <f>'入力シート（女子）'!H157&amp;"   "&amp;'入力シート（女子）'!J157</f>
        <v xml:space="preserve">   </v>
      </c>
      <c r="AF9" s="264"/>
      <c r="AG9" s="264"/>
      <c r="AH9" s="264"/>
      <c r="AI9" s="264"/>
      <c r="AJ9" s="264"/>
      <c r="AK9" s="264"/>
      <c r="AL9" s="265"/>
      <c r="AM9" s="263" t="s">
        <v>71</v>
      </c>
      <c r="AN9" s="264"/>
      <c r="AO9" s="264"/>
      <c r="AP9" s="264"/>
      <c r="AQ9" s="264"/>
      <c r="AR9" s="264"/>
      <c r="AS9" s="264"/>
      <c r="AT9" s="265"/>
      <c r="AU9" s="263" t="str">
        <f>'入力シート（女子）'!H158&amp;"   "&amp;'入力シート（女子）'!J158</f>
        <v xml:space="preserve">   </v>
      </c>
      <c r="AV9" s="264"/>
      <c r="AW9" s="264"/>
      <c r="AX9" s="264"/>
      <c r="AY9" s="264"/>
      <c r="AZ9" s="264"/>
      <c r="BA9" s="264"/>
      <c r="BB9" s="265"/>
      <c r="BC9" s="292" t="s">
        <v>78</v>
      </c>
      <c r="BD9" s="293"/>
      <c r="BE9" s="293"/>
      <c r="BF9" s="293"/>
      <c r="BG9" s="293"/>
      <c r="BH9" s="294"/>
    </row>
    <row r="10" spans="2:60" ht="21" customHeight="1" x14ac:dyDescent="0.15">
      <c r="G10" s="263" t="s">
        <v>79</v>
      </c>
      <c r="H10" s="264"/>
      <c r="I10" s="264"/>
      <c r="J10" s="264"/>
      <c r="K10" s="264"/>
      <c r="L10" s="264"/>
      <c r="M10" s="264"/>
      <c r="N10" s="265"/>
      <c r="O10" s="263" t="str">
        <f>'入力シート（女子）'!D156&amp;"   "&amp;'入力シート（女子）'!F156</f>
        <v xml:space="preserve">   </v>
      </c>
      <c r="P10" s="264"/>
      <c r="Q10" s="264"/>
      <c r="R10" s="264"/>
      <c r="S10" s="264"/>
      <c r="T10" s="264"/>
      <c r="U10" s="264"/>
      <c r="V10" s="265"/>
      <c r="W10" s="263" t="s">
        <v>62</v>
      </c>
      <c r="X10" s="264"/>
      <c r="Y10" s="264"/>
      <c r="Z10" s="264"/>
      <c r="AA10" s="264"/>
      <c r="AB10" s="264"/>
      <c r="AC10" s="264"/>
      <c r="AD10" s="265"/>
      <c r="AE10" s="263" t="str">
        <f>'入力シート（女子）'!D157&amp;"   "&amp;'入力シート（女子）'!F157</f>
        <v xml:space="preserve">   </v>
      </c>
      <c r="AF10" s="264"/>
      <c r="AG10" s="264"/>
      <c r="AH10" s="264"/>
      <c r="AI10" s="264"/>
      <c r="AJ10" s="264"/>
      <c r="AK10" s="264"/>
      <c r="AL10" s="265"/>
      <c r="AM10" s="263" t="s">
        <v>80</v>
      </c>
      <c r="AN10" s="264"/>
      <c r="AO10" s="264"/>
      <c r="AP10" s="264"/>
      <c r="AQ10" s="264"/>
      <c r="AR10" s="264"/>
      <c r="AS10" s="264"/>
      <c r="AT10" s="265"/>
      <c r="AU10" s="263" t="str">
        <f>'入力シート（女子）'!D158&amp;"   "&amp;'入力シート（女子）'!F158</f>
        <v xml:space="preserve">   </v>
      </c>
      <c r="AV10" s="264"/>
      <c r="AW10" s="264"/>
      <c r="AX10" s="264"/>
      <c r="AY10" s="264"/>
      <c r="AZ10" s="264"/>
      <c r="BA10" s="264"/>
      <c r="BB10" s="265"/>
      <c r="BC10" s="295"/>
      <c r="BD10" s="296"/>
      <c r="BE10" s="296"/>
      <c r="BF10" s="296"/>
      <c r="BG10" s="296"/>
      <c r="BH10" s="297"/>
    </row>
    <row r="11" spans="2:60" ht="15" customHeight="1" x14ac:dyDescent="0.15">
      <c r="G11" s="238" t="str">
        <f>"令和"&amp;非表示!$B$3&amp;"年度"</f>
        <v>令和7年度</v>
      </c>
      <c r="H11" s="239"/>
      <c r="I11" s="239"/>
      <c r="J11" s="239"/>
      <c r="K11" s="239"/>
      <c r="L11" s="239"/>
      <c r="M11" s="239"/>
      <c r="N11" s="240"/>
      <c r="O11" s="238">
        <f>'入力シート（女子）'!L156</f>
        <v>0</v>
      </c>
      <c r="P11" s="239"/>
      <c r="Q11" s="239"/>
      <c r="R11" s="239"/>
      <c r="S11" s="239"/>
      <c r="T11" s="239"/>
      <c r="U11" s="239"/>
      <c r="V11" s="239"/>
      <c r="W11" s="238" t="str">
        <f>"令和"&amp;非表示!$B$3&amp;"年度"</f>
        <v>令和7年度</v>
      </c>
      <c r="X11" s="239"/>
      <c r="Y11" s="239"/>
      <c r="Z11" s="239"/>
      <c r="AA11" s="239"/>
      <c r="AB11" s="239"/>
      <c r="AC11" s="239"/>
      <c r="AD11" s="240"/>
      <c r="AE11" s="238">
        <f>'入力シート（女子）'!L157</f>
        <v>0</v>
      </c>
      <c r="AF11" s="239"/>
      <c r="AG11" s="239"/>
      <c r="AH11" s="239"/>
      <c r="AI11" s="239"/>
      <c r="AJ11" s="239"/>
      <c r="AK11" s="239"/>
      <c r="AL11" s="240"/>
      <c r="AM11" s="238" t="str">
        <f>"令和"&amp;非表示!$B$3&amp;"年度"</f>
        <v>令和7年度</v>
      </c>
      <c r="AN11" s="239"/>
      <c r="AO11" s="239"/>
      <c r="AP11" s="239"/>
      <c r="AQ11" s="239"/>
      <c r="AR11" s="239"/>
      <c r="AS11" s="239"/>
      <c r="AT11" s="240"/>
      <c r="AU11" s="238">
        <f>'入力シート（女子）'!L158</f>
        <v>0</v>
      </c>
      <c r="AV11" s="239"/>
      <c r="AW11" s="239"/>
      <c r="AX11" s="239"/>
      <c r="AY11" s="239"/>
      <c r="AZ11" s="239"/>
      <c r="BA11" s="239"/>
      <c r="BB11" s="240"/>
      <c r="BC11" s="238">
        <f>'入力シート（女子）'!S158</f>
        <v>0</v>
      </c>
      <c r="BD11" s="239"/>
      <c r="BE11" s="239"/>
      <c r="BF11" s="239"/>
      <c r="BG11" s="239"/>
      <c r="BH11" s="240"/>
    </row>
    <row r="12" spans="2:60"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t="s">
        <v>81</v>
      </c>
      <c r="AN12" s="242"/>
      <c r="AO12" s="242"/>
      <c r="AP12" s="242"/>
      <c r="AQ12" s="242"/>
      <c r="AR12" s="242"/>
      <c r="AS12" s="242"/>
      <c r="AT12" s="243"/>
      <c r="AU12" s="241"/>
      <c r="AV12" s="242"/>
      <c r="AW12" s="242"/>
      <c r="AX12" s="242"/>
      <c r="AY12" s="242"/>
      <c r="AZ12" s="242"/>
      <c r="BA12" s="242"/>
      <c r="BB12" s="243"/>
      <c r="BC12" s="241"/>
      <c r="BD12" s="242"/>
      <c r="BE12" s="242"/>
      <c r="BF12" s="242"/>
      <c r="BG12" s="242"/>
      <c r="BH12" s="243"/>
    </row>
    <row r="13" spans="2:60"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60"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60" x14ac:dyDescent="0.15">
      <c r="D15" s="238">
        <v>1</v>
      </c>
      <c r="E15" s="239"/>
      <c r="F15" s="240"/>
      <c r="G15" s="254" t="str">
        <f>'入力シート（女子）'!H159&amp;"   "&amp;'入力シート（女子）'!J159</f>
        <v xml:space="preserve">   </v>
      </c>
      <c r="H15" s="255"/>
      <c r="I15" s="255"/>
      <c r="J15" s="255"/>
      <c r="K15" s="255"/>
      <c r="L15" s="255"/>
      <c r="M15" s="255"/>
      <c r="N15" s="255"/>
      <c r="O15" s="255"/>
      <c r="P15" s="255"/>
      <c r="Q15" s="255"/>
      <c r="R15" s="256"/>
      <c r="S15" s="238">
        <f>'入力シート（女子）'!R159</f>
        <v>0</v>
      </c>
      <c r="T15" s="239"/>
      <c r="U15" s="239"/>
      <c r="V15" s="240"/>
      <c r="W15" s="238">
        <f>'入力シート（女子）'!O159</f>
        <v>0</v>
      </c>
      <c r="X15" s="239"/>
      <c r="Y15" s="239" t="s">
        <v>86</v>
      </c>
      <c r="Z15" s="239">
        <f>'入力シート（女子）'!P159</f>
        <v>0</v>
      </c>
      <c r="AA15" s="239"/>
      <c r="AB15" s="239" t="s">
        <v>86</v>
      </c>
      <c r="AC15" s="239">
        <f>'入力シート（女子）'!Q159</f>
        <v>0</v>
      </c>
      <c r="AD15" s="240"/>
      <c r="AE15" s="244">
        <f>'入力シート（女子）'!L159</f>
        <v>0</v>
      </c>
      <c r="AF15" s="245"/>
      <c r="AG15" s="245"/>
      <c r="AH15" s="245"/>
      <c r="AI15" s="245"/>
      <c r="AJ15" s="245"/>
      <c r="AK15" s="245"/>
      <c r="AL15" s="245"/>
      <c r="AM15" s="245"/>
      <c r="AN15" s="245"/>
      <c r="AO15" s="245"/>
      <c r="AP15" s="245"/>
      <c r="AQ15" s="245"/>
      <c r="AR15" s="245"/>
      <c r="AS15" s="245"/>
      <c r="AT15" s="246"/>
      <c r="AU15" s="250" t="s">
        <v>87</v>
      </c>
      <c r="AV15" s="251"/>
      <c r="AW15" s="251"/>
      <c r="AX15" s="239"/>
      <c r="AY15" s="239"/>
      <c r="AZ15" s="239"/>
      <c r="BA15" s="239"/>
      <c r="BB15" s="239"/>
      <c r="BC15" s="239"/>
      <c r="BD15" s="239"/>
      <c r="BE15" s="239"/>
      <c r="BF15" s="239"/>
      <c r="BG15" s="239"/>
      <c r="BH15" s="240"/>
    </row>
    <row r="16" spans="2:60" ht="21" customHeight="1" x14ac:dyDescent="0.15">
      <c r="D16" s="241"/>
      <c r="E16" s="242"/>
      <c r="F16" s="243"/>
      <c r="G16" s="260" t="str">
        <f>'入力シート（女子）'!D159&amp;"   "&amp;'入力シート（女子）'!F159</f>
        <v xml:space="preserve">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42"/>
      <c r="AY16" s="242"/>
      <c r="AZ16" s="242"/>
      <c r="BA16" s="242"/>
      <c r="BB16" s="242"/>
      <c r="BC16" s="242"/>
      <c r="BD16" s="242"/>
      <c r="BE16" s="242"/>
      <c r="BF16" s="242"/>
      <c r="BG16" s="242"/>
      <c r="BH16" s="243"/>
    </row>
    <row r="17" spans="4:60" x14ac:dyDescent="0.15">
      <c r="D17" s="238">
        <v>2</v>
      </c>
      <c r="E17" s="239"/>
      <c r="F17" s="240"/>
      <c r="G17" s="254" t="str">
        <f>'入力シート（女子）'!H160&amp;"   "&amp;'入力シート（女子）'!J160</f>
        <v xml:space="preserve">   </v>
      </c>
      <c r="H17" s="255"/>
      <c r="I17" s="255"/>
      <c r="J17" s="255"/>
      <c r="K17" s="255"/>
      <c r="L17" s="255"/>
      <c r="M17" s="255"/>
      <c r="N17" s="255"/>
      <c r="O17" s="255"/>
      <c r="P17" s="255"/>
      <c r="Q17" s="255"/>
      <c r="R17" s="256"/>
      <c r="S17" s="238">
        <f>'入力シート（女子）'!R160</f>
        <v>0</v>
      </c>
      <c r="T17" s="239"/>
      <c r="U17" s="239"/>
      <c r="V17" s="240"/>
      <c r="W17" s="238">
        <f>'入力シート（女子）'!O160</f>
        <v>0</v>
      </c>
      <c r="X17" s="239"/>
      <c r="Y17" s="239" t="s">
        <v>86</v>
      </c>
      <c r="Z17" s="239">
        <f>'入力シート（女子）'!P160</f>
        <v>0</v>
      </c>
      <c r="AA17" s="239"/>
      <c r="AB17" s="239" t="s">
        <v>86</v>
      </c>
      <c r="AC17" s="239">
        <f>'入力シート（女子）'!Q160</f>
        <v>0</v>
      </c>
      <c r="AD17" s="240"/>
      <c r="AE17" s="244">
        <f>'入力シート（女子）'!L160</f>
        <v>0</v>
      </c>
      <c r="AF17" s="245"/>
      <c r="AG17" s="245"/>
      <c r="AH17" s="245"/>
      <c r="AI17" s="245"/>
      <c r="AJ17" s="245"/>
      <c r="AK17" s="245"/>
      <c r="AL17" s="245"/>
      <c r="AM17" s="245"/>
      <c r="AN17" s="245"/>
      <c r="AO17" s="245"/>
      <c r="AP17" s="245"/>
      <c r="AQ17" s="245"/>
      <c r="AR17" s="245"/>
      <c r="AS17" s="245"/>
      <c r="AT17" s="246"/>
      <c r="AU17" s="238"/>
      <c r="AV17" s="239"/>
      <c r="AW17" s="239"/>
      <c r="AX17" s="239"/>
      <c r="AY17" s="239"/>
      <c r="AZ17" s="239"/>
      <c r="BA17" s="239"/>
      <c r="BB17" s="239"/>
      <c r="BC17" s="239"/>
      <c r="BD17" s="239"/>
      <c r="BE17" s="239"/>
      <c r="BF17" s="239"/>
      <c r="BG17" s="239"/>
      <c r="BH17" s="240"/>
    </row>
    <row r="18" spans="4:60" ht="21" customHeight="1" x14ac:dyDescent="0.15">
      <c r="D18" s="241"/>
      <c r="E18" s="242"/>
      <c r="F18" s="243"/>
      <c r="G18" s="260" t="str">
        <f>'入力シート（女子）'!D160&amp;"   "&amp;'入力シート（女子）'!F160</f>
        <v xml:space="preserve">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row>
    <row r="19" spans="4:60" x14ac:dyDescent="0.15">
      <c r="D19" s="238">
        <v>3</v>
      </c>
      <c r="E19" s="239"/>
      <c r="F19" s="240"/>
      <c r="G19" s="254" t="str">
        <f>'入力シート（女子）'!H161&amp;"   "&amp;'入力シート（女子）'!J161</f>
        <v xml:space="preserve">   </v>
      </c>
      <c r="H19" s="255"/>
      <c r="I19" s="255"/>
      <c r="J19" s="255"/>
      <c r="K19" s="255"/>
      <c r="L19" s="255"/>
      <c r="M19" s="255"/>
      <c r="N19" s="255"/>
      <c r="O19" s="255"/>
      <c r="P19" s="255"/>
      <c r="Q19" s="255"/>
      <c r="R19" s="256"/>
      <c r="S19" s="238">
        <f>'入力シート（女子）'!R161</f>
        <v>0</v>
      </c>
      <c r="T19" s="239"/>
      <c r="U19" s="239"/>
      <c r="V19" s="240"/>
      <c r="W19" s="238">
        <f>'入力シート（女子）'!O161</f>
        <v>0</v>
      </c>
      <c r="X19" s="239"/>
      <c r="Y19" s="239" t="s">
        <v>86</v>
      </c>
      <c r="Z19" s="239">
        <f>'入力シート（女子）'!P161</f>
        <v>0</v>
      </c>
      <c r="AA19" s="239"/>
      <c r="AB19" s="239" t="s">
        <v>86</v>
      </c>
      <c r="AC19" s="239">
        <f>'入力シート（女子）'!Q161</f>
        <v>0</v>
      </c>
      <c r="AD19" s="240"/>
      <c r="AE19" s="244">
        <f>'入力シート（女子）'!L161</f>
        <v>0</v>
      </c>
      <c r="AF19" s="245"/>
      <c r="AG19" s="245"/>
      <c r="AH19" s="245"/>
      <c r="AI19" s="245"/>
      <c r="AJ19" s="245"/>
      <c r="AK19" s="245"/>
      <c r="AL19" s="245"/>
      <c r="AM19" s="245"/>
      <c r="AN19" s="245"/>
      <c r="AO19" s="245"/>
      <c r="AP19" s="245"/>
      <c r="AQ19" s="245"/>
      <c r="AR19" s="245"/>
      <c r="AS19" s="245"/>
      <c r="AT19" s="246"/>
      <c r="AU19" s="238"/>
      <c r="AV19" s="239"/>
      <c r="AW19" s="239"/>
      <c r="AX19" s="239"/>
      <c r="AY19" s="239"/>
      <c r="AZ19" s="239"/>
      <c r="BA19" s="239"/>
      <c r="BB19" s="239"/>
      <c r="BC19" s="239"/>
      <c r="BD19" s="239"/>
      <c r="BE19" s="239"/>
      <c r="BF19" s="239"/>
      <c r="BG19" s="239"/>
      <c r="BH19" s="240"/>
    </row>
    <row r="20" spans="4:60" ht="21" customHeight="1" x14ac:dyDescent="0.15">
      <c r="D20" s="241"/>
      <c r="E20" s="242"/>
      <c r="F20" s="243"/>
      <c r="G20" s="260" t="str">
        <f>'入力シート（女子）'!D161&amp;"   "&amp;'入力シート（女子）'!F161</f>
        <v xml:space="preserve">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row>
    <row r="21" spans="4:60" x14ac:dyDescent="0.15">
      <c r="D21" s="238">
        <v>4</v>
      </c>
      <c r="E21" s="239"/>
      <c r="F21" s="240"/>
      <c r="G21" s="254" t="str">
        <f>'入力シート（女子）'!H162&amp;"   "&amp;'入力シート（女子）'!J162</f>
        <v xml:space="preserve">   </v>
      </c>
      <c r="H21" s="255"/>
      <c r="I21" s="255"/>
      <c r="J21" s="255"/>
      <c r="K21" s="255"/>
      <c r="L21" s="255"/>
      <c r="M21" s="255"/>
      <c r="N21" s="255"/>
      <c r="O21" s="255"/>
      <c r="P21" s="255"/>
      <c r="Q21" s="255"/>
      <c r="R21" s="256"/>
      <c r="S21" s="238">
        <f>'入力シート（女子）'!R162</f>
        <v>0</v>
      </c>
      <c r="T21" s="239"/>
      <c r="U21" s="239"/>
      <c r="V21" s="240"/>
      <c r="W21" s="238">
        <f>'入力シート（女子）'!O162</f>
        <v>0</v>
      </c>
      <c r="X21" s="239"/>
      <c r="Y21" s="239" t="s">
        <v>86</v>
      </c>
      <c r="Z21" s="239">
        <f>'入力シート（女子）'!P162</f>
        <v>0</v>
      </c>
      <c r="AA21" s="239"/>
      <c r="AB21" s="239" t="s">
        <v>86</v>
      </c>
      <c r="AC21" s="239">
        <f>'入力シート（女子）'!Q162</f>
        <v>0</v>
      </c>
      <c r="AD21" s="240"/>
      <c r="AE21" s="244">
        <f>'入力シート（女子）'!L162</f>
        <v>0</v>
      </c>
      <c r="AF21" s="245"/>
      <c r="AG21" s="245"/>
      <c r="AH21" s="245"/>
      <c r="AI21" s="245"/>
      <c r="AJ21" s="245"/>
      <c r="AK21" s="245"/>
      <c r="AL21" s="245"/>
      <c r="AM21" s="245"/>
      <c r="AN21" s="245"/>
      <c r="AO21" s="245"/>
      <c r="AP21" s="245"/>
      <c r="AQ21" s="245"/>
      <c r="AR21" s="245"/>
      <c r="AS21" s="245"/>
      <c r="AT21" s="246"/>
      <c r="AU21" s="238"/>
      <c r="AV21" s="239"/>
      <c r="AW21" s="239"/>
      <c r="AX21" s="239"/>
      <c r="AY21" s="239"/>
      <c r="AZ21" s="239"/>
      <c r="BA21" s="239"/>
      <c r="BB21" s="239"/>
      <c r="BC21" s="239"/>
      <c r="BD21" s="239"/>
      <c r="BE21" s="239"/>
      <c r="BF21" s="239"/>
      <c r="BG21" s="239"/>
      <c r="BH21" s="240"/>
    </row>
    <row r="22" spans="4:60" ht="21" customHeight="1" x14ac:dyDescent="0.15">
      <c r="D22" s="241"/>
      <c r="E22" s="242"/>
      <c r="F22" s="243"/>
      <c r="G22" s="260" t="str">
        <f>'入力シート（女子）'!D162&amp;"   "&amp;'入力シート（女子）'!F162</f>
        <v xml:space="preserve">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row>
    <row r="23" spans="4:60" x14ac:dyDescent="0.15">
      <c r="D23" s="238">
        <v>5</v>
      </c>
      <c r="E23" s="239"/>
      <c r="F23" s="240"/>
      <c r="G23" s="254" t="str">
        <f>'入力シート（女子）'!H163&amp;"   "&amp;'入力シート（女子）'!J163</f>
        <v xml:space="preserve">   </v>
      </c>
      <c r="H23" s="255"/>
      <c r="I23" s="255"/>
      <c r="J23" s="255"/>
      <c r="K23" s="255"/>
      <c r="L23" s="255"/>
      <c r="M23" s="255"/>
      <c r="N23" s="255"/>
      <c r="O23" s="255"/>
      <c r="P23" s="255"/>
      <c r="Q23" s="255"/>
      <c r="R23" s="256"/>
      <c r="S23" s="238">
        <f>'入力シート（女子）'!R163</f>
        <v>0</v>
      </c>
      <c r="T23" s="239"/>
      <c r="U23" s="239"/>
      <c r="V23" s="240"/>
      <c r="W23" s="238">
        <f>'入力シート（女子）'!O163</f>
        <v>0</v>
      </c>
      <c r="X23" s="239"/>
      <c r="Y23" s="239" t="s">
        <v>86</v>
      </c>
      <c r="Z23" s="239">
        <f>'入力シート（女子）'!P163</f>
        <v>0</v>
      </c>
      <c r="AA23" s="239"/>
      <c r="AB23" s="239" t="s">
        <v>86</v>
      </c>
      <c r="AC23" s="239">
        <f>'入力シート（女子）'!Q163</f>
        <v>0</v>
      </c>
      <c r="AD23" s="240"/>
      <c r="AE23" s="244">
        <f>'入力シート（女子）'!L163</f>
        <v>0</v>
      </c>
      <c r="AF23" s="245"/>
      <c r="AG23" s="245"/>
      <c r="AH23" s="245"/>
      <c r="AI23" s="245"/>
      <c r="AJ23" s="245"/>
      <c r="AK23" s="245"/>
      <c r="AL23" s="245"/>
      <c r="AM23" s="245"/>
      <c r="AN23" s="245"/>
      <c r="AO23" s="245"/>
      <c r="AP23" s="245"/>
      <c r="AQ23" s="245"/>
      <c r="AR23" s="245"/>
      <c r="AS23" s="245"/>
      <c r="AT23" s="246"/>
      <c r="AU23" s="238"/>
      <c r="AV23" s="239"/>
      <c r="AW23" s="239"/>
      <c r="AX23" s="239"/>
      <c r="AY23" s="239"/>
      <c r="AZ23" s="239"/>
      <c r="BA23" s="239"/>
      <c r="BB23" s="239"/>
      <c r="BC23" s="239"/>
      <c r="BD23" s="239"/>
      <c r="BE23" s="239"/>
      <c r="BF23" s="239"/>
      <c r="BG23" s="239"/>
      <c r="BH23" s="240"/>
    </row>
    <row r="24" spans="4:60" ht="21" customHeight="1" x14ac:dyDescent="0.15">
      <c r="D24" s="241"/>
      <c r="E24" s="242"/>
      <c r="F24" s="243"/>
      <c r="G24" s="260" t="str">
        <f>'入力シート（女子）'!D163&amp;"   "&amp;'入力シート（女子）'!F163</f>
        <v xml:space="preserve">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row>
    <row r="25" spans="4:60" x14ac:dyDescent="0.15">
      <c r="D25" s="238">
        <v>6</v>
      </c>
      <c r="E25" s="239"/>
      <c r="F25" s="240"/>
      <c r="G25" s="254" t="str">
        <f>'入力シート（女子）'!H164&amp;"   "&amp;'入力シート（女子）'!J164</f>
        <v xml:space="preserve">   </v>
      </c>
      <c r="H25" s="255"/>
      <c r="I25" s="255"/>
      <c r="J25" s="255"/>
      <c r="K25" s="255"/>
      <c r="L25" s="255"/>
      <c r="M25" s="255"/>
      <c r="N25" s="255"/>
      <c r="O25" s="255"/>
      <c r="P25" s="255"/>
      <c r="Q25" s="255"/>
      <c r="R25" s="256"/>
      <c r="S25" s="238">
        <f>'入力シート（女子）'!R164</f>
        <v>0</v>
      </c>
      <c r="T25" s="239"/>
      <c r="U25" s="239"/>
      <c r="V25" s="240"/>
      <c r="W25" s="238">
        <f>'入力シート（女子）'!O164</f>
        <v>0</v>
      </c>
      <c r="X25" s="239"/>
      <c r="Y25" s="239" t="s">
        <v>86</v>
      </c>
      <c r="Z25" s="239">
        <f>'入力シート（女子）'!P164</f>
        <v>0</v>
      </c>
      <c r="AA25" s="239"/>
      <c r="AB25" s="239" t="s">
        <v>86</v>
      </c>
      <c r="AC25" s="239">
        <f>'入力シート（女子）'!Q164</f>
        <v>0</v>
      </c>
      <c r="AD25" s="240"/>
      <c r="AE25" s="244">
        <f>'入力シート（女子）'!L164</f>
        <v>0</v>
      </c>
      <c r="AF25" s="245"/>
      <c r="AG25" s="245"/>
      <c r="AH25" s="245"/>
      <c r="AI25" s="245"/>
      <c r="AJ25" s="245"/>
      <c r="AK25" s="245"/>
      <c r="AL25" s="245"/>
      <c r="AM25" s="245"/>
      <c r="AN25" s="245"/>
      <c r="AO25" s="245"/>
      <c r="AP25" s="245"/>
      <c r="AQ25" s="245"/>
      <c r="AR25" s="245"/>
      <c r="AS25" s="245"/>
      <c r="AT25" s="246"/>
      <c r="AU25" s="238"/>
      <c r="AV25" s="239"/>
      <c r="AW25" s="239"/>
      <c r="AX25" s="239"/>
      <c r="AY25" s="239"/>
      <c r="AZ25" s="239"/>
      <c r="BA25" s="239"/>
      <c r="BB25" s="239"/>
      <c r="BC25" s="239"/>
      <c r="BD25" s="239"/>
      <c r="BE25" s="239"/>
      <c r="BF25" s="239"/>
      <c r="BG25" s="239"/>
      <c r="BH25" s="240"/>
    </row>
    <row r="26" spans="4:60" ht="21" customHeight="1" x14ac:dyDescent="0.15">
      <c r="D26" s="241"/>
      <c r="E26" s="242"/>
      <c r="F26" s="243"/>
      <c r="G26" s="260" t="str">
        <f>'入力シート（女子）'!D164&amp;"   "&amp;'入力シート（女子）'!F164</f>
        <v xml:space="preserve">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row>
    <row r="27" spans="4:60" x14ac:dyDescent="0.15">
      <c r="D27" s="238">
        <v>7</v>
      </c>
      <c r="E27" s="239"/>
      <c r="F27" s="240"/>
      <c r="G27" s="254" t="str">
        <f>'入力シート（女子）'!H165&amp;"   "&amp;'入力シート（女子）'!J165</f>
        <v xml:space="preserve">   </v>
      </c>
      <c r="H27" s="255"/>
      <c r="I27" s="255"/>
      <c r="J27" s="255"/>
      <c r="K27" s="255"/>
      <c r="L27" s="255"/>
      <c r="M27" s="255"/>
      <c r="N27" s="255"/>
      <c r="O27" s="255"/>
      <c r="P27" s="255"/>
      <c r="Q27" s="255"/>
      <c r="R27" s="256"/>
      <c r="S27" s="238">
        <f>'入力シート（女子）'!R165</f>
        <v>0</v>
      </c>
      <c r="T27" s="239"/>
      <c r="U27" s="239"/>
      <c r="V27" s="240"/>
      <c r="W27" s="238">
        <f>'入力シート（女子）'!O165</f>
        <v>0</v>
      </c>
      <c r="X27" s="239"/>
      <c r="Y27" s="239" t="s">
        <v>86</v>
      </c>
      <c r="Z27" s="239">
        <f>'入力シート（女子）'!P165</f>
        <v>0</v>
      </c>
      <c r="AA27" s="239"/>
      <c r="AB27" s="239" t="s">
        <v>86</v>
      </c>
      <c r="AC27" s="239">
        <f>'入力シート（女子）'!Q165</f>
        <v>0</v>
      </c>
      <c r="AD27" s="240"/>
      <c r="AE27" s="244">
        <f>'入力シート（女子）'!L165</f>
        <v>0</v>
      </c>
      <c r="AF27" s="245"/>
      <c r="AG27" s="245"/>
      <c r="AH27" s="245"/>
      <c r="AI27" s="245"/>
      <c r="AJ27" s="245"/>
      <c r="AK27" s="245"/>
      <c r="AL27" s="245"/>
      <c r="AM27" s="245"/>
      <c r="AN27" s="245"/>
      <c r="AO27" s="245"/>
      <c r="AP27" s="245"/>
      <c r="AQ27" s="245"/>
      <c r="AR27" s="245"/>
      <c r="AS27" s="245"/>
      <c r="AT27" s="246"/>
      <c r="AU27" s="238"/>
      <c r="AV27" s="239"/>
      <c r="AW27" s="239"/>
      <c r="AX27" s="239"/>
      <c r="AY27" s="239"/>
      <c r="AZ27" s="239"/>
      <c r="BA27" s="239"/>
      <c r="BB27" s="239"/>
      <c r="BC27" s="239"/>
      <c r="BD27" s="239"/>
      <c r="BE27" s="239"/>
      <c r="BF27" s="239"/>
      <c r="BG27" s="239"/>
      <c r="BH27" s="240"/>
    </row>
    <row r="28" spans="4:60" ht="21" customHeight="1" x14ac:dyDescent="0.15">
      <c r="D28" s="241"/>
      <c r="E28" s="242"/>
      <c r="F28" s="243"/>
      <c r="G28" s="260" t="str">
        <f>'入力シート（女子）'!D165&amp;"   "&amp;'入力シート（女子）'!F165</f>
        <v xml:space="preserve">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row>
    <row r="29" spans="4:60" ht="13.5" customHeight="1" x14ac:dyDescent="0.15">
      <c r="D29" s="238">
        <v>8</v>
      </c>
      <c r="E29" s="239"/>
      <c r="F29" s="240"/>
      <c r="G29" s="254" t="str">
        <f>IF('入力シート（女子）'!R158="","",'入力シート（女子）'!H158&amp;"   "&amp;'入力シート（女子）'!J158)</f>
        <v/>
      </c>
      <c r="H29" s="255"/>
      <c r="I29" s="255"/>
      <c r="J29" s="255"/>
      <c r="K29" s="255"/>
      <c r="L29" s="255"/>
      <c r="M29" s="255"/>
      <c r="N29" s="255"/>
      <c r="O29" s="255"/>
      <c r="P29" s="255"/>
      <c r="Q29" s="255"/>
      <c r="R29" s="256"/>
      <c r="S29" s="238" t="str">
        <f>IF('入力シート（女子）'!R158="","",'入力シート（女子）'!R158)</f>
        <v/>
      </c>
      <c r="T29" s="239"/>
      <c r="U29" s="239"/>
      <c r="V29" s="240"/>
      <c r="W29" s="238" t="str">
        <f>IF('入力シート（女子）'!R158="","",'入力シート（女子）'!O158)</f>
        <v/>
      </c>
      <c r="X29" s="239"/>
      <c r="Y29" s="239" t="s">
        <v>86</v>
      </c>
      <c r="Z29" s="239" t="str">
        <f>IF('入力シート（女子）'!R158="","",'入力シート（女子）'!P158)</f>
        <v/>
      </c>
      <c r="AA29" s="239"/>
      <c r="AB29" s="239" t="s">
        <v>86</v>
      </c>
      <c r="AC29" s="239" t="str">
        <f>IF('入力シート（女子）'!R158="","",'入力シート（女子）'!Q158)</f>
        <v/>
      </c>
      <c r="AD29" s="240"/>
      <c r="AE29" s="244" t="str">
        <f>IF('入力シート（女子）'!R158="","",'入力シート（女子）'!L158)</f>
        <v/>
      </c>
      <c r="AF29" s="245"/>
      <c r="AG29" s="245"/>
      <c r="AH29" s="245"/>
      <c r="AI29" s="245"/>
      <c r="AJ29" s="245"/>
      <c r="AK29" s="245"/>
      <c r="AL29" s="245"/>
      <c r="AM29" s="245"/>
      <c r="AN29" s="245"/>
      <c r="AO29" s="245"/>
      <c r="AP29" s="245"/>
      <c r="AQ29" s="245"/>
      <c r="AR29" s="245"/>
      <c r="AS29" s="245"/>
      <c r="AT29" s="246"/>
      <c r="AU29" s="232" t="str">
        <f>IF('入力シート（女子）'!R158="","","マネージャー兼")</f>
        <v/>
      </c>
      <c r="AV29" s="233"/>
      <c r="AW29" s="233"/>
      <c r="AX29" s="233"/>
      <c r="AY29" s="233"/>
      <c r="AZ29" s="233"/>
      <c r="BA29" s="233"/>
      <c r="BB29" s="233"/>
      <c r="BC29" s="233"/>
      <c r="BD29" s="233"/>
      <c r="BE29" s="233"/>
      <c r="BF29" s="233"/>
      <c r="BG29" s="233"/>
      <c r="BH29" s="234"/>
    </row>
    <row r="30" spans="4:60" ht="21" customHeight="1" x14ac:dyDescent="0.15">
      <c r="D30" s="241"/>
      <c r="E30" s="242"/>
      <c r="F30" s="243"/>
      <c r="G30" s="260" t="str">
        <f>IF('入力シート（女子）'!R158="","",'入力シート（女子）'!D158&amp;"   "&amp;'入力シート（女子）'!F158)</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35"/>
      <c r="AV30" s="236"/>
      <c r="AW30" s="236"/>
      <c r="AX30" s="236"/>
      <c r="AY30" s="236"/>
      <c r="AZ30" s="236"/>
      <c r="BA30" s="236"/>
      <c r="BB30" s="236"/>
      <c r="BC30" s="236"/>
      <c r="BD30" s="236"/>
      <c r="BE30" s="236"/>
      <c r="BF30" s="236"/>
      <c r="BG30" s="236"/>
      <c r="BH30" s="237"/>
    </row>
    <row r="31" spans="4:60"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60" x14ac:dyDescent="0.15">
      <c r="G32" s="52" t="s">
        <v>89</v>
      </c>
    </row>
    <row r="33" spans="7:60" x14ac:dyDescent="0.15">
      <c r="G33" s="52"/>
    </row>
    <row r="34" spans="7:60" ht="26.25" customHeight="1" x14ac:dyDescent="0.2">
      <c r="T34" s="53"/>
      <c r="AA34" s="273" t="str">
        <f>"令和"&amp;非表示!$B$3&amp;"年"</f>
        <v>令和7年</v>
      </c>
      <c r="AB34" s="273"/>
      <c r="AC34" s="273"/>
      <c r="AD34" s="273">
        <f>'入力シート（女子）'!E143</f>
        <v>0</v>
      </c>
      <c r="AE34" s="273"/>
      <c r="AF34" s="53" t="s">
        <v>90</v>
      </c>
      <c r="AG34" s="273">
        <f>'入力シート（女子）'!G143</f>
        <v>0</v>
      </c>
      <c r="AH34" s="273"/>
      <c r="AI34" s="53" t="s">
        <v>91</v>
      </c>
      <c r="AN34" s="274" t="s">
        <v>92</v>
      </c>
      <c r="AO34" s="274"/>
      <c r="AP34" s="274"/>
      <c r="AQ34" s="274"/>
      <c r="AR34" s="274"/>
      <c r="AS34" s="274"/>
      <c r="AT34" s="274"/>
      <c r="AU34" s="275" t="str">
        <f>'入力シート（女子）'!D152&amp;"　　"&amp;'入力シート（女子）'!F152</f>
        <v>　　</v>
      </c>
      <c r="AV34" s="275"/>
      <c r="AW34" s="275"/>
      <c r="AX34" s="275"/>
      <c r="AY34" s="275"/>
      <c r="AZ34" s="275"/>
      <c r="BA34" s="275"/>
      <c r="BB34" s="275"/>
      <c r="BC34" s="275"/>
      <c r="BD34" s="275"/>
      <c r="BE34" s="275"/>
      <c r="BF34" s="54"/>
      <c r="BG34" s="274" t="s">
        <v>93</v>
      </c>
      <c r="BH34" s="274"/>
    </row>
  </sheetData>
  <sheetProtection algorithmName="SHA-512" hashValue="xbt1/kG/1d9q7O4Yu4muJVesvIWsLz9VpRZfLfPUSa/rzzbn/t6Csi0a8QjBbFp87UN4f5WV9P4sz10QQ0wRSw==" saltValue="tMNFL+13tP2z2zlM7idu5A==" spinCount="100000" sheet="1" objects="1" scenarios="1"/>
  <mergeCells count="152">
    <mergeCell ref="BE2:BH3"/>
    <mergeCell ref="B3:E3"/>
    <mergeCell ref="F3:L3"/>
    <mergeCell ref="O3:AN3"/>
    <mergeCell ref="G5:J5"/>
    <mergeCell ref="K5:AT5"/>
    <mergeCell ref="AU5:AZ5"/>
    <mergeCell ref="BA5:BH5"/>
    <mergeCell ref="N1:S2"/>
    <mergeCell ref="T1:AO2"/>
    <mergeCell ref="B2:E2"/>
    <mergeCell ref="F2:L2"/>
    <mergeCell ref="AQ2:AV3"/>
    <mergeCell ref="AW2:BD3"/>
    <mergeCell ref="G6:J7"/>
    <mergeCell ref="K6:AT7"/>
    <mergeCell ref="AU6:AZ7"/>
    <mergeCell ref="BA6:BH7"/>
    <mergeCell ref="G8:J8"/>
    <mergeCell ref="K8:L8"/>
    <mergeCell ref="M8:O8"/>
    <mergeCell ref="Q8:T8"/>
    <mergeCell ref="U8:AP8"/>
    <mergeCell ref="AQ8:AU8"/>
    <mergeCell ref="G10:N10"/>
    <mergeCell ref="O10:V10"/>
    <mergeCell ref="W10:AD10"/>
    <mergeCell ref="AE10:AL10"/>
    <mergeCell ref="AM10:AT10"/>
    <mergeCell ref="AU10:BB10"/>
    <mergeCell ref="AV8:AX8"/>
    <mergeCell ref="AZ8:BB8"/>
    <mergeCell ref="BD8:BH8"/>
    <mergeCell ref="G9:N9"/>
    <mergeCell ref="O9:V9"/>
    <mergeCell ref="W9:AD9"/>
    <mergeCell ref="AE9:AL9"/>
    <mergeCell ref="AM9:AT9"/>
    <mergeCell ref="AU9:BB9"/>
    <mergeCell ref="BC9:BH10"/>
    <mergeCell ref="BC11:BH12"/>
    <mergeCell ref="G12:N12"/>
    <mergeCell ref="W12:AD12"/>
    <mergeCell ref="AM12:AT12"/>
    <mergeCell ref="G13:R13"/>
    <mergeCell ref="S13:V14"/>
    <mergeCell ref="W13:AD14"/>
    <mergeCell ref="AE13:AT13"/>
    <mergeCell ref="AU13:BH14"/>
    <mergeCell ref="G14:R14"/>
    <mergeCell ref="G11:N11"/>
    <mergeCell ref="O11:V12"/>
    <mergeCell ref="W11:AD11"/>
    <mergeCell ref="AE11:AL12"/>
    <mergeCell ref="AM11:AT11"/>
    <mergeCell ref="AU11:BB12"/>
    <mergeCell ref="AE14:AT14"/>
    <mergeCell ref="AU15:AW16"/>
    <mergeCell ref="AX15:BH16"/>
    <mergeCell ref="G16:R16"/>
    <mergeCell ref="D17:F18"/>
    <mergeCell ref="G17:R17"/>
    <mergeCell ref="S17:V18"/>
    <mergeCell ref="W17:X18"/>
    <mergeCell ref="Y17:Y18"/>
    <mergeCell ref="Z17:AA18"/>
    <mergeCell ref="AB17:AB18"/>
    <mergeCell ref="D15:F16"/>
    <mergeCell ref="G15:R15"/>
    <mergeCell ref="S15:V16"/>
    <mergeCell ref="W15:X16"/>
    <mergeCell ref="Y15:Y16"/>
    <mergeCell ref="Z15:AA16"/>
    <mergeCell ref="AB15:AB16"/>
    <mergeCell ref="AC15:AD16"/>
    <mergeCell ref="AE15:AT16"/>
    <mergeCell ref="D21:F22"/>
    <mergeCell ref="G21:R21"/>
    <mergeCell ref="S21:V22"/>
    <mergeCell ref="W21:X22"/>
    <mergeCell ref="Y21:Y22"/>
    <mergeCell ref="AC17:AD18"/>
    <mergeCell ref="AE17:AT18"/>
    <mergeCell ref="AU17:BH18"/>
    <mergeCell ref="G18:R18"/>
    <mergeCell ref="D19:F20"/>
    <mergeCell ref="G19:R19"/>
    <mergeCell ref="S19:V20"/>
    <mergeCell ref="W19:X20"/>
    <mergeCell ref="Y19:Y20"/>
    <mergeCell ref="Z19:AA20"/>
    <mergeCell ref="Z21:AA22"/>
    <mergeCell ref="AB21:AB22"/>
    <mergeCell ref="AC21:AD22"/>
    <mergeCell ref="AE21:AT22"/>
    <mergeCell ref="AU21:BH22"/>
    <mergeCell ref="G22:R22"/>
    <mergeCell ref="AB19:AB20"/>
    <mergeCell ref="AC19:AD20"/>
    <mergeCell ref="AE19:AT20"/>
    <mergeCell ref="AU19:BH20"/>
    <mergeCell ref="G20:R20"/>
    <mergeCell ref="D25:F26"/>
    <mergeCell ref="G25:R25"/>
    <mergeCell ref="S25:V26"/>
    <mergeCell ref="W25:X26"/>
    <mergeCell ref="Y25:Y26"/>
    <mergeCell ref="D23:F24"/>
    <mergeCell ref="G23:R23"/>
    <mergeCell ref="S23:V24"/>
    <mergeCell ref="W23:X24"/>
    <mergeCell ref="Y23:Y24"/>
    <mergeCell ref="Z25:AA26"/>
    <mergeCell ref="AB25:AB26"/>
    <mergeCell ref="AC25:AD26"/>
    <mergeCell ref="AE25:AT26"/>
    <mergeCell ref="AU25:BH26"/>
    <mergeCell ref="G26:R26"/>
    <mergeCell ref="AB23:AB24"/>
    <mergeCell ref="AC23:AD24"/>
    <mergeCell ref="AE23:AT24"/>
    <mergeCell ref="AU23:BH24"/>
    <mergeCell ref="G24:R24"/>
    <mergeCell ref="Z23:AA24"/>
    <mergeCell ref="G30:R30"/>
    <mergeCell ref="AB27:AB28"/>
    <mergeCell ref="AC27:AD28"/>
    <mergeCell ref="AE27:AT28"/>
    <mergeCell ref="AU27:BH28"/>
    <mergeCell ref="G28:R28"/>
    <mergeCell ref="D29:F30"/>
    <mergeCell ref="G29:R29"/>
    <mergeCell ref="S29:V30"/>
    <mergeCell ref="W29:X30"/>
    <mergeCell ref="Y29:Y30"/>
    <mergeCell ref="D27:F28"/>
    <mergeCell ref="G27:R27"/>
    <mergeCell ref="S27:V28"/>
    <mergeCell ref="W27:X28"/>
    <mergeCell ref="Y27:Y28"/>
    <mergeCell ref="Z27:AA28"/>
    <mergeCell ref="AA34:AC34"/>
    <mergeCell ref="AD34:AE34"/>
    <mergeCell ref="AG34:AH34"/>
    <mergeCell ref="AN34:AT34"/>
    <mergeCell ref="AU34:BE34"/>
    <mergeCell ref="BG34:BH34"/>
    <mergeCell ref="Z29:AA30"/>
    <mergeCell ref="AB29:AB30"/>
    <mergeCell ref="AC29:AD30"/>
    <mergeCell ref="AE29:AT30"/>
    <mergeCell ref="AU29:BH30"/>
  </mergeCells>
  <phoneticPr fontId="6"/>
  <pageMargins left="0.25" right="0.25" top="0.75" bottom="0.75" header="0.3" footer="0.3"/>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BS33"/>
  <sheetViews>
    <sheetView showGridLines="0" showZeros="0" view="pageBreakPreview" zoomScaleNormal="100" zoomScaleSheetLayoutView="100" workbookViewId="0">
      <selection activeCell="AA33" sqref="AA33:AC33"/>
    </sheetView>
  </sheetViews>
  <sheetFormatPr defaultColWidth="2.375" defaultRowHeight="13.5" x14ac:dyDescent="0.15"/>
  <cols>
    <col min="1" max="16384" width="2.375" style="45"/>
  </cols>
  <sheetData>
    <row r="1" spans="2:71"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71"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t="str">
        <f>IF(NOT('入力シート（女子）'!$D$18=""),'入力シート（女子）'!$D$18,IF(NOT('入力シート（女子）'!$D$60=""),'入力シート（女子）'!$D$60,IF(NOT('入力シート（女子）'!$D$102=""),'入力シート（女子）'!$D$102,IF(NOT('入力シート（女子）'!$D$144=""),'入力シート（女子）'!$D$144,IF(NOT('入力シート（女子）'!$D$186=""),'入力シート（女子）'!$D$186,IF(NOT('入力シート（女子）'!$D$218=""),'入力シート（女子）'!$D$218,IF(NOT('入力シート（女子）'!$D$250=""),'入力シート（女子）'!$D$250,IF(NOT('入力シート（女子）'!$D$282=""),'入力シート（女子）'!$D$282,""))))))))</f>
        <v/>
      </c>
      <c r="AX2" s="287"/>
      <c r="AY2" s="287"/>
      <c r="AZ2" s="287"/>
      <c r="BA2" s="287"/>
      <c r="BB2" s="287"/>
      <c r="BC2" s="287"/>
      <c r="BD2" s="287"/>
      <c r="BE2" s="287"/>
      <c r="BF2" s="287"/>
      <c r="BG2" s="287"/>
      <c r="BH2" s="298"/>
    </row>
    <row r="3" spans="2:71" ht="14.25" customHeight="1" thickBot="1" x14ac:dyDescent="0.2">
      <c r="B3" s="266" t="s">
        <v>68</v>
      </c>
      <c r="C3" s="266"/>
      <c r="D3" s="266"/>
      <c r="E3" s="266"/>
      <c r="F3" s="266" t="s">
        <v>69</v>
      </c>
      <c r="G3" s="266"/>
      <c r="H3" s="266"/>
      <c r="I3" s="266"/>
      <c r="J3" s="266"/>
      <c r="K3" s="266"/>
      <c r="L3" s="266"/>
      <c r="N3" s="46"/>
      <c r="O3" s="277" t="s">
        <v>130</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0"/>
      <c r="BE3" s="290"/>
      <c r="BF3" s="290"/>
      <c r="BG3" s="290"/>
      <c r="BH3" s="299"/>
    </row>
    <row r="5" spans="2:71" x14ac:dyDescent="0.15">
      <c r="G5" s="266" t="s">
        <v>71</v>
      </c>
      <c r="H5" s="266"/>
      <c r="I5" s="266"/>
      <c r="J5" s="266"/>
      <c r="K5" s="300" t="str">
        <f>IF(NOT('入力シート（女子）'!$D$20=""),'入力シート（女子）'!$D$20&amp;"こうとうがっこう",IF(NOT('入力シート（女子）'!$D$62=""),'入力シート（女子）'!$D$62&amp;"こうとうがっこう",IF(NOT('入力シート（女子）'!$D$104=""),'入力シート（女子）'!$D$104&amp;"こうとうがっこう",IF(NOT('入力シート（女子）'!$D$146=""),'入力シート（女子）'!$D$146&amp;"こうとうがっこう",IF(NOT('入力シート（女子）'!$D$188=""),'入力シート（女子）'!$D$188&amp;"こうとうがっこう",IF(NOT('入力シート（女子）'!$D$220=""),'入力シート（女子）'!$D$220&amp;"こうとうがっこう",IF(NOT('入力シート（女子）'!$D$252=""),'入力シート（女子）'!$D$252&amp;"こうとうがっこう",IF(NOT('入力シート（女子）'!$D$284=""),'入力シート（女子）'!$D$284&amp;"こうとうがっこう",""))))))))</f>
        <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263" t="s">
        <v>71</v>
      </c>
      <c r="AV5" s="264"/>
      <c r="AW5" s="264"/>
      <c r="AX5" s="264"/>
      <c r="AY5" s="264"/>
      <c r="AZ5" s="265"/>
      <c r="BA5" s="263" t="str">
        <f>IF(NOT('入力シート（女子）'!$H$29=""),'入力シート（女子）'!$H$29&amp;"   "&amp;'入力シート（女子）'!$J$29,IF(NOT('入力シート（女子）'!$H$71=""),'入力シート（女子）'!$H$71&amp;"   "&amp;'入力シート（女子）'!$J$71,IF(NOT('入力シート（女子）'!$H$113=""),'入力シート（女子）'!$H$113&amp;"   "&amp;'入力シート（女子）'!$J$113,IF(NOT('入力シート（女子）'!$H$155=""),'入力シート（女子）'!$H$155&amp;"   "&amp;'入力シート（女子）'!$J$155,IF(NOT('入力シート（女子）'!$H$195=""),'入力シート（女子）'!$H$195&amp;"   "&amp;'入力シート（女子）'!$J$195,IF(NOT('入力シート（女子）'!$H$227=""),'入力シート（女子）'!$H$227&amp;"   "&amp;'入力シート（女子）'!$J$227,IF(NOT('入力シート（女子）'!$H$259=""),'入力シート（女子）'!$H$259&amp;"   "&amp;'入力シート（女子）'!$J$259,IF(NOT('入力シート（女子）'!$H$291=""),'入力シート（女子）'!$H$291&amp;"   "&amp;'入力シート（女子）'!$J$291,""))))))))</f>
        <v xml:space="preserve">日本バドミントン協会登録番号   </v>
      </c>
      <c r="BB5" s="264"/>
      <c r="BC5" s="264"/>
      <c r="BD5" s="264"/>
      <c r="BE5" s="264"/>
      <c r="BF5" s="264"/>
      <c r="BG5" s="264"/>
      <c r="BH5" s="265"/>
    </row>
    <row r="6" spans="2:71" x14ac:dyDescent="0.15">
      <c r="G6" s="266" t="s">
        <v>72</v>
      </c>
      <c r="H6" s="266"/>
      <c r="I6" s="266"/>
      <c r="J6" s="266"/>
      <c r="K6" s="300" t="str">
        <f>IF(NOT('入力シート（女子）'!$D$19=""),'入力シート（女子）'!$D$19&amp;"高等学校",IF(NOT('入力シート（女子）'!$D$61=""),'入力シート（女子）'!$D$61&amp;"高等学校",IF(NOT('入力シート（女子）'!$D$103=""),'入力シート（女子）'!$D$103&amp;"高等学校",IF(NOT('入力シート（女子）'!$D$145=""),'入力シート（女子）'!$D$145&amp;"高等学校",IF(NOT('入力シート（女子）'!$D$187=""),'入力シート（女子）'!$D$187&amp;"高等学校",IF(NOT('入力シート（女子）'!$D$219=""),'入力シート（女子）'!$D$219&amp;"高等学校",IF(NOT('入力シート（女子）'!$D$251=""),'入力シート（女子）'!$D$251&amp;"高等学校",IF(NOT('入力シート（女子）'!$D$283=""),'入力シート（女子）'!$D$283&amp;"高等学校",""))))))))</f>
        <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238" t="s">
        <v>73</v>
      </c>
      <c r="AV6" s="239"/>
      <c r="AW6" s="239"/>
      <c r="AX6" s="239"/>
      <c r="AY6" s="239"/>
      <c r="AZ6" s="240"/>
      <c r="BA6" s="238" t="str">
        <f>IF(NOT('入力シート（女子）'!$D$29=""),'入力シート（女子）'!$D$29&amp;"   "&amp;'入力シート（女子）'!$F$29,IF(NOT('入力シート（女子）'!$D$71=""),'入力シート（女子）'!$D$71&amp;"   "&amp;'入力シート（女子）'!$F$71,IF(NOT('入力シート（女子）'!$D$113=""),'入力シート（女子）'!$D$113&amp;"   "&amp;'入力シート（女子）'!$F$113,IF(NOT('入力シート（女子）'!$D$155=""),'入力シート（女子）'!$D$155&amp;"   "&amp;'入力シート（女子）'!$F$155,IF(NOT('入力シート（女子）'!$D$195=""),'入力シート（女子）'!$D$195&amp;"   "&amp;'入力シート（女子）'!$F$195,IF(NOT('入力シート（女子）'!$D$227=""),'入力シート（女子）'!$D$227&amp;"   "&amp;'入力シート（女子）'!$F$227,IF(NOT('入力シート（女子）'!$D$259=""),'入力シート（女子）'!$D$259&amp;"   "&amp;'入力シート（女子）'!$F$259,IF(NOT('入力シート（女子）'!$D$291=""),'入力シート（女子）'!$D$291&amp;"   "&amp;'入力シート（女子）'!$F$291,""))))))))</f>
        <v/>
      </c>
      <c r="BB6" s="239"/>
      <c r="BC6" s="239"/>
      <c r="BD6" s="239"/>
      <c r="BE6" s="239"/>
      <c r="BF6" s="239"/>
      <c r="BG6" s="239"/>
      <c r="BH6" s="240"/>
    </row>
    <row r="7" spans="2:71" x14ac:dyDescent="0.15">
      <c r="G7" s="266"/>
      <c r="H7" s="266"/>
      <c r="I7" s="266"/>
      <c r="J7" s="266"/>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241"/>
      <c r="AV7" s="258"/>
      <c r="AW7" s="258"/>
      <c r="AX7" s="258"/>
      <c r="AY7" s="258"/>
      <c r="AZ7" s="259"/>
      <c r="BA7" s="241"/>
      <c r="BB7" s="242"/>
      <c r="BC7" s="242"/>
      <c r="BD7" s="242"/>
      <c r="BE7" s="242"/>
      <c r="BF7" s="242"/>
      <c r="BG7" s="242"/>
      <c r="BH7" s="243"/>
    </row>
    <row r="8" spans="2:71" ht="18.75" customHeight="1" x14ac:dyDescent="0.15">
      <c r="G8" s="238" t="s">
        <v>74</v>
      </c>
      <c r="H8" s="239"/>
      <c r="I8" s="239"/>
      <c r="J8" s="239"/>
      <c r="K8" s="238" t="s">
        <v>75</v>
      </c>
      <c r="L8" s="239"/>
      <c r="M8" s="268" t="str">
        <f>IF(NOT('入力シート（女子）'!$D$22=""),'入力シート（女子）'!$D$22,IF(NOT('入力シート（女子）'!$D$64=""),'入力シート（女子）'!$D$64,IF(NOT('入力シート（女子）'!$D$106=""),'入力シート（女子）'!$D$106,IF(NOT('入力シート（女子）'!$D$148=""),'入力シート（女子）'!$D$148,IF(NOT('入力シート（女子）'!$D$190=""),'入力シート（女子）'!$D$190,IF(NOT('入力シート（女子）'!$D$222=""),'入力シート（女子）'!$D$222,IF(NOT('入力シート（女子）'!$D$254=""),'入力シート（女子）'!$D$254,IF(NOT('入力シート（女子）'!$D$286=""),'入力シート（女子）'!$D$286,""))))))))</f>
        <v/>
      </c>
      <c r="N8" s="268"/>
      <c r="O8" s="268"/>
      <c r="P8" s="47" t="s">
        <v>76</v>
      </c>
      <c r="Q8" s="269" t="str">
        <f>IF(NOT('入力シート（女子）'!$F$22=""),'入力シート（女子）'!$F$22,IF(NOT('入力シート（女子）'!$F$64=""),'入力シート（女子）'!$F$64,IF(NOT('入力シート（女子）'!$F$106=""),'入力シート（女子）'!$F$106,IF(NOT('入力シート（女子）'!$F$148=""),'入力シート（女子）'!$F$148,IF(NOT('入力シート（女子）'!$F$190=""),'入力シート（女子）'!$F$190,IF(NOT('入力シート（女子）'!$F$222=""),'入力シート（女子）'!$F$222,IF(NOT('入力シート（女子）'!$F$254=""),'入力シート（女子）'!$F$254,IF(NOT('入力シート（女子）'!$F$286=""),'入力シート（女子）'!$F$286,""))))))))</f>
        <v/>
      </c>
      <c r="R8" s="269"/>
      <c r="S8" s="269"/>
      <c r="T8" s="269"/>
      <c r="U8" s="271" t="str">
        <f>IF(NOT('入力シート（女子）'!$D$23=""),'入力シート（女子）'!$D$23,IF(NOT('入力シート（女子）'!$D$65=""),'入力シート（女子）'!$D$65,IF(NOT('入力シート（女子）'!$D$107=""),'入力シート（女子）'!$D$107,IF(NOT('入力シート（女子）'!$D$149=""),'入力シート（女子）'!$D$149,IF(NOT('入力シート（女子）'!$D$191=""),'入力シート（女子）'!$D$191,IF(NOT('入力シート（女子）'!$D$223=""),'入力シート（女子）'!$D$223,IF(NOT('入力シート（女子）'!$D$255=""),'入力シート（女子）'!$D$255,IF(NOT('入力シート（女子）'!$D$287=""),'入力シート（女子）'!$D$287,""))))))))</f>
        <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t="str">
        <f>IF(NOT('入力シート（女子）'!$D$24=""),'入力シート（女子）'!$D$24,IF(NOT('入力シート（女子）'!$D$66=""),'入力シート（女子）'!$D$66,IF(NOT('入力シート（女子）'!$D$108=""),'入力シート（女子）'!$D$108,IF(NOT('入力シート（女子）'!$D$150=""),'入力シート（女子）'!$D$150,IF(NOT('入力シート（女子）'!$D$192=""),'入力シート（女子）'!$D$192,IF(NOT('入力シート（女子）'!$D$224=""),'入力シート（女子）'!$D$224,IF(NOT('入力シート（女子）'!$D$256=""),'入力シート（女子）'!$D$256,IF(NOT('入力シート（女子）'!$D$288=""),'入力シート（女子）'!$D$288,""))))))))</f>
        <v/>
      </c>
      <c r="AW8" s="268"/>
      <c r="AX8" s="268"/>
      <c r="AY8" s="48" t="s">
        <v>76</v>
      </c>
      <c r="AZ8" s="268" t="str">
        <f>IF(NOT('入力シート（女子）'!$F$24=""),'入力シート（女子）'!$F$24,IF(NOT('入力シート（女子）'!$F$66=""),'入力シート（女子）'!$F$66,IF(NOT('入力シート（女子）'!$F$108=""),'入力シート（女子）'!$F$108,IF(NOT('入力シート（女子）'!$F$150=""),'入力シート（女子）'!$F$150,IF(NOT('入力シート（女子）'!$F$192=""),'入力シート（女子）'!$F$192,IF(NOT('入力シート（女子）'!$F$224=""),'入力シート（女子）'!$F$224,IF(NOT('入力シート（女子）'!$F$256=""),'入力シート（女子）'!$F$256,IF(NOT('入力シート（女子）'!$F$288=""),'入力シート（女子）'!$F$288,""))))))))</f>
        <v/>
      </c>
      <c r="BA8" s="268"/>
      <c r="BB8" s="268"/>
      <c r="BC8" s="49" t="s">
        <v>76</v>
      </c>
      <c r="BD8" s="269" t="str">
        <f>IF(NOT('入力シート（女子）'!$H$24=""),'入力シート（女子）'!$H$24,IF(NOT('入力シート（女子）'!$H$66=""),'入力シート（女子）'!$H$66,IF(NOT('入力シート（女子）'!$H$108=""),'入力シート（女子）'!$H$108,IF(NOT('入力シート（女子）'!$H$150=""),'入力シート（女子）'!$H$150,IF(NOT('入力シート（女子）'!$H$192=""),'入力シート（女子）'!$H$192,IF(NOT('入力シート（女子）'!$H$224=""),'入力シート（女子）'!$H$224,IF(NOT('入力シート（女子）'!$H$256=""),'入力シート（女子）'!$H$256,IF(NOT('入力シート（女子）'!$H$288=""),'入力シート（女子）'!$H$288,""))))))))</f>
        <v/>
      </c>
      <c r="BE8" s="269"/>
      <c r="BF8" s="269"/>
      <c r="BG8" s="269"/>
      <c r="BH8" s="270"/>
    </row>
    <row r="9" spans="2:71" x14ac:dyDescent="0.15">
      <c r="G9" s="263" t="s">
        <v>71</v>
      </c>
      <c r="H9" s="264"/>
      <c r="I9" s="264"/>
      <c r="J9" s="264"/>
      <c r="K9" s="264"/>
      <c r="L9" s="264"/>
      <c r="M9" s="264"/>
      <c r="N9" s="265"/>
      <c r="O9" s="263" t="str">
        <f>IF(NOT('入力シート（女子）'!$H$30=""),'入力シート（女子）'!$H$30&amp;"   "&amp;'入力シート（女子）'!$J$30,IF(NOT('入力シート（女子）'!$H$72=""),'入力シート（女子）'!$H$72&amp;"   "&amp;'入力シート（女子）'!$J$72,IF(NOT('入力シート（女子）'!$H$114=""),'入力シート（女子）'!$H$114&amp;"   "&amp;'入力シート（女子）'!$J$114,IF(NOT('入力シート（女子）'!$H$156=""),'入力シート（女子）'!$H$156&amp;"   "&amp;'入力シート（女子）'!$J$156,IF(NOT('入力シート（女子）'!$H$196=""),'入力シート（女子）'!$H$196&amp;"   "&amp;'入力シート（女子）'!$J$196,IF(NOT('入力シート（女子）'!$H$228=""),'入力シート（女子）'!$H$228&amp;"   "&amp;'入力シート（女子）'!$J$228,IF(NOT('入力シート（女子）'!$H$260=""),'入力シート（女子）'!$H$260&amp;"   "&amp;'入力シート（女子）'!$J$260,IF(NOT('入力シート（女子）'!$H$292=""),'入力シート（女子）'!$H$292&amp;"   "&amp;'入力シート（女子）'!$J$292,""))))))))</f>
        <v/>
      </c>
      <c r="P9" s="264"/>
      <c r="Q9" s="264"/>
      <c r="R9" s="264"/>
      <c r="S9" s="264"/>
      <c r="T9" s="264"/>
      <c r="U9" s="264"/>
      <c r="V9" s="265"/>
      <c r="W9" s="263" t="s">
        <v>71</v>
      </c>
      <c r="X9" s="264"/>
      <c r="Y9" s="264"/>
      <c r="Z9" s="264"/>
      <c r="AA9" s="264"/>
      <c r="AB9" s="264"/>
      <c r="AC9" s="264"/>
      <c r="AD9" s="265"/>
      <c r="AE9" s="263" t="str">
        <f>IF(NOT('入力シート（女子）'!$H$31=""),'入力シート（女子）'!$H$31&amp;"   "&amp;'入力シート（女子）'!$J$31,IF(NOT('入力シート（女子）'!$H$73=""),'入力シート（女子）'!$H$73&amp;"   "&amp;'入力シート（女子）'!$J$73,IF(NOT('入力シート（女子）'!$H$115=""),'入力シート（女子）'!$H$115&amp;"   "&amp;'入力シート（女子）'!$J$115,IF(NOT('入力シート（女子）'!$H$157=""),'入力シート（女子）'!$H$157&amp;"   "&amp;'入力シート（女子）'!$J$157,IF(NOT('入力シート（女子）'!$H$197=""),'入力シート（女子）'!$H$197&amp;"   "&amp;'入力シート（女子）'!$J$197,IF(NOT('入力シート（女子）'!$H$229=""),'入力シート（女子）'!$H$229&amp;"   "&amp;'入力シート（女子）'!$J$229,IF(NOT('入力シート（女子）'!$H$261=""),'入力シート（女子）'!$H$261&amp;"   "&amp;'入力シート（女子）'!$J$261,IF(NOT('入力シート（女子）'!$H$293=""),'入力シート（女子）'!$H$293&amp;"   "&amp;'入力シート（女子）'!$J$293,""))))))))</f>
        <v/>
      </c>
      <c r="AF9" s="264"/>
      <c r="AG9" s="264"/>
      <c r="AH9" s="264"/>
      <c r="AI9" s="264"/>
      <c r="AJ9" s="264"/>
      <c r="AK9" s="264"/>
      <c r="AL9" s="265"/>
      <c r="AM9" s="238"/>
      <c r="AN9" s="239"/>
      <c r="AO9" s="239"/>
      <c r="AP9" s="239"/>
      <c r="AQ9" s="239"/>
      <c r="AR9" s="239"/>
      <c r="AS9" s="239"/>
      <c r="AT9" s="239"/>
      <c r="AU9" s="239"/>
      <c r="AV9" s="239"/>
      <c r="AW9" s="239"/>
      <c r="AX9" s="239"/>
      <c r="AY9" s="239"/>
      <c r="AZ9" s="239"/>
      <c r="BA9" s="239"/>
      <c r="BB9" s="239"/>
      <c r="BC9" s="239"/>
      <c r="BD9" s="239"/>
      <c r="BE9" s="239"/>
      <c r="BF9" s="239"/>
      <c r="BG9" s="239"/>
      <c r="BH9" s="240"/>
    </row>
    <row r="10" spans="2:71" ht="21" customHeight="1" x14ac:dyDescent="0.15">
      <c r="G10" s="263" t="s">
        <v>79</v>
      </c>
      <c r="H10" s="264"/>
      <c r="I10" s="264"/>
      <c r="J10" s="264"/>
      <c r="K10" s="264"/>
      <c r="L10" s="264"/>
      <c r="M10" s="264"/>
      <c r="N10" s="265"/>
      <c r="O10" s="263" t="str">
        <f>IF(NOT('入力シート（女子）'!$D$30=""),'入力シート（女子）'!$D$30&amp;"   "&amp;'入力シート（女子）'!$F$30,IF(NOT('入力シート（女子）'!$D$72=""),'入力シート（女子）'!$D$72&amp;"   "&amp;'入力シート（女子）'!$F$72,IF(NOT('入力シート（女子）'!$D$114=""),'入力シート（女子）'!$D$114&amp;"   "&amp;'入力シート（女子）'!$F$114,IF(NOT('入力シート（女子）'!$D$156=""),'入力シート（女子）'!$D$156&amp;"   "&amp;'入力シート（女子）'!$F$156,IF(NOT('入力シート（女子）'!$D$196=""),'入力シート（女子）'!$D$196&amp;"   "&amp;'入力シート（女子）'!$F$196,IF(NOT('入力シート（女子）'!$D$228=""),'入力シート（女子）'!$D$228&amp;"   "&amp;'入力シート（女子）'!$F$228,IF(NOT('入力シート（女子）'!$D$260=""),'入力シート（女子）'!$D$260&amp;"   "&amp;'入力シート（女子）'!$F$260,IF(NOT('入力シート（女子）'!$D$292=""),'入力シート（女子）'!$D$292&amp;"   "&amp;'入力シート（女子）'!$F$292,""))))))))</f>
        <v/>
      </c>
      <c r="P10" s="264"/>
      <c r="Q10" s="264"/>
      <c r="R10" s="264"/>
      <c r="S10" s="264"/>
      <c r="T10" s="264"/>
      <c r="U10" s="264"/>
      <c r="V10" s="265"/>
      <c r="W10" s="263" t="s">
        <v>62</v>
      </c>
      <c r="X10" s="264"/>
      <c r="Y10" s="264"/>
      <c r="Z10" s="264"/>
      <c r="AA10" s="264"/>
      <c r="AB10" s="264"/>
      <c r="AC10" s="264"/>
      <c r="AD10" s="265"/>
      <c r="AE10" s="263" t="str">
        <f>IF(NOT('入力シート（女子）'!$D$31=""),'入力シート（女子）'!$D$31&amp;"   "&amp;'入力シート（女子）'!$F$31,IF(NOT('入力シート（女子）'!$D$73=""),'入力シート（女子）'!$D$73&amp;"   "&amp;'入力シート（女子）'!$F$73,IF(NOT('入力シート（女子）'!$D$115=""),'入力シート（女子）'!$D$115&amp;"   "&amp;'入力シート（女子）'!$F$115,IF(NOT('入力シート（女子）'!$D$157=""),'入力シート（女子）'!$D$157&amp;"   "&amp;'入力シート（女子）'!$F$157,IF(NOT('入力シート（女子）'!$D$197=""),'入力シート（女子）'!$D$197&amp;"   "&amp;'入力シート（女子）'!$F$197,IF(NOT('入力シート（女子）'!$D$229=""),'入力シート（女子）'!$D$229&amp;"   "&amp;'入力シート（女子）'!$F$229,IF(NOT('入力シート（女子）'!$D$261=""),'入力シート（女子）'!$D$261&amp;"   "&amp;'入力シート（女子）'!$F$261,IF(NOT('入力シート（女子）'!$D$293=""),'入力シート（女子）'!$D$293&amp;"   "&amp;'入力シート（女子）'!$F$293,""))))))))</f>
        <v/>
      </c>
      <c r="AF10" s="264"/>
      <c r="AG10" s="264"/>
      <c r="AH10" s="264"/>
      <c r="AI10" s="264"/>
      <c r="AJ10" s="264"/>
      <c r="AK10" s="264"/>
      <c r="AL10" s="265"/>
      <c r="AM10" s="257"/>
      <c r="AN10" s="258"/>
      <c r="AO10" s="258"/>
      <c r="AP10" s="258"/>
      <c r="AQ10" s="258"/>
      <c r="AR10" s="258"/>
      <c r="AS10" s="258"/>
      <c r="AT10" s="258"/>
      <c r="AU10" s="258"/>
      <c r="AV10" s="258"/>
      <c r="AW10" s="258"/>
      <c r="AX10" s="258"/>
      <c r="AY10" s="258"/>
      <c r="AZ10" s="258"/>
      <c r="BA10" s="258"/>
      <c r="BB10" s="258"/>
      <c r="BC10" s="258"/>
      <c r="BD10" s="258"/>
      <c r="BE10" s="258"/>
      <c r="BF10" s="258"/>
      <c r="BG10" s="258"/>
      <c r="BH10" s="259"/>
    </row>
    <row r="11" spans="2:71" ht="15" customHeight="1" x14ac:dyDescent="0.15">
      <c r="G11" s="238" t="str">
        <f>"令和"&amp;非表示!$B$3&amp;"年度"</f>
        <v>令和7年度</v>
      </c>
      <c r="H11" s="239"/>
      <c r="I11" s="239"/>
      <c r="J11" s="239"/>
      <c r="K11" s="239"/>
      <c r="L11" s="239"/>
      <c r="M11" s="239"/>
      <c r="N11" s="240"/>
      <c r="O11" s="238" t="str">
        <f>IF(NOT('入力シート（女子）'!$L$30=""),'入力シート（女子）'!$L$30,IF(NOT('入力シート（女子）'!$L$72=""),'入力シート（女子）'!$L$72,IF(NOT('入力シート（女子）'!$L$114=""),'入力シート（女子）'!$L$114,IF(NOT('入力シート（女子）'!$L$156=""),'入力シート（女子）'!$L$156,IF(NOT('入力シート（女子）'!$H$196=""),'入力シート（女子）'!$H$196,IF(NOT('入力シート（女子）'!$H$228=""),'入力シート（女子）'!$H$228,IF(NOT('入力シート（女子）'!$H$260=""),'入力シート（女子）'!$H$260,IF(NOT('入力シート（女子）'!$H$292=""),'入力シート（女子）'!$H$292,""))))))))</f>
        <v/>
      </c>
      <c r="P11" s="239"/>
      <c r="Q11" s="239"/>
      <c r="R11" s="239"/>
      <c r="S11" s="239"/>
      <c r="T11" s="239"/>
      <c r="U11" s="239"/>
      <c r="V11" s="239"/>
      <c r="W11" s="238" t="str">
        <f>"令和"&amp;非表示!$B$3&amp;"年度"</f>
        <v>令和7年度</v>
      </c>
      <c r="X11" s="239"/>
      <c r="Y11" s="239"/>
      <c r="Z11" s="239"/>
      <c r="AA11" s="239"/>
      <c r="AB11" s="239"/>
      <c r="AC11" s="239"/>
      <c r="AD11" s="240"/>
      <c r="AE11" s="238" t="str">
        <f>IF(NOT('入力シート（女子）'!$L$31=""),'入力シート（女子）'!$L$31,IF(NOT('入力シート（女子）'!$L$73=""),'入力シート（女子）'!$L$73,IF(NOT('入力シート（女子）'!$L$115=""),'入力シート（女子）'!$L$115,IF(NOT('入力シート（女子）'!$L$157=""),'入力シート（女子）'!$L$157,IF(NOT('入力シート（女子）'!$H$197=""),'入力シート（女子）'!$H$197,IF(NOT('入力シート（女子）'!$H$229=""),'入力シート（女子）'!$H$229,IF(NOT('入力シート（女子）'!$H$261=""),'入力シート（女子）'!$H$261,IF(NOT('入力シート（女子）'!$H$293=""),'入力シート（女子）'!$H$293,""))))))))</f>
        <v/>
      </c>
      <c r="AF11" s="239"/>
      <c r="AG11" s="239"/>
      <c r="AH11" s="239"/>
      <c r="AI11" s="239"/>
      <c r="AJ11" s="239"/>
      <c r="AK11" s="239"/>
      <c r="AL11" s="240"/>
      <c r="AM11" s="257"/>
      <c r="AN11" s="258"/>
      <c r="AO11" s="258"/>
      <c r="AP11" s="258"/>
      <c r="AQ11" s="258"/>
      <c r="AR11" s="258"/>
      <c r="AS11" s="258"/>
      <c r="AT11" s="258"/>
      <c r="AU11" s="258"/>
      <c r="AV11" s="258"/>
      <c r="AW11" s="258"/>
      <c r="AX11" s="258"/>
      <c r="AY11" s="258"/>
      <c r="AZ11" s="258"/>
      <c r="BA11" s="258"/>
      <c r="BB11" s="258"/>
      <c r="BC11" s="258"/>
      <c r="BD11" s="258"/>
      <c r="BE11" s="258"/>
      <c r="BF11" s="258"/>
      <c r="BG11" s="258"/>
      <c r="BH11" s="259"/>
    </row>
    <row r="12" spans="2:71"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c r="AN12" s="242"/>
      <c r="AO12" s="242"/>
      <c r="AP12" s="242"/>
      <c r="AQ12" s="242"/>
      <c r="AR12" s="242"/>
      <c r="AS12" s="242"/>
      <c r="AT12" s="242"/>
      <c r="AU12" s="242"/>
      <c r="AV12" s="242"/>
      <c r="AW12" s="242"/>
      <c r="AX12" s="242"/>
      <c r="AY12" s="242"/>
      <c r="AZ12" s="242"/>
      <c r="BA12" s="242"/>
      <c r="BB12" s="242"/>
      <c r="BC12" s="242"/>
      <c r="BD12" s="242"/>
      <c r="BE12" s="242"/>
      <c r="BF12" s="242"/>
      <c r="BG12" s="242"/>
      <c r="BH12" s="243"/>
    </row>
    <row r="13" spans="2:71"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71"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71" ht="13.5" customHeight="1" x14ac:dyDescent="0.15">
      <c r="D15" s="301" t="s">
        <v>94</v>
      </c>
      <c r="E15" s="302"/>
      <c r="F15" s="303"/>
      <c r="G15" s="254" t="str">
        <f>IF(NOT('入力シート（女子）'!$H$42=""),'入力シート（女子）'!$H$42&amp;"   "&amp;'入力シート（女子）'!$J$42,IF(NOT('入力シート（女子）'!$H$84=""),'入力シート（女子）'!$H$84&amp;"   "&amp;'入力シート（女子）'!$J$84,IF(NOT('入力シート（女子）'!$H$126=""),'入力シート（女子）'!$H$126&amp;"   "&amp;'入力シート（女子）'!$J$126,IF(NOT('入力シート（女子）'!$H$168=""),'入力シート（女子）'!$H$168&amp;"   "&amp;'入力シート（女子）'!$J$168,IF(NOT('入力シート（女子）'!$H$200=""),'入力シート（女子）'!$H$200&amp;"   "&amp;'入力シート（女子）'!$J$200,IF(NOT('入力シート（女子）'!$H$232=""),'入力シート（女子）'!$H$232&amp;"   "&amp;'入力シート（女子）'!$J$232,IF(NOT('入力シート（女子）'!$H$264=""),'入力シート（女子）'!$H$264&amp;"   "&amp;'入力シート（女子）'!$J$264,IF(NOT('入力シート（女子）'!$H$296=""),'入力シート（女子）'!$H$296&amp;"   "&amp;'入力シート（女子）'!$J$296,""))))))))</f>
        <v/>
      </c>
      <c r="H15" s="255"/>
      <c r="I15" s="255"/>
      <c r="J15" s="255"/>
      <c r="K15" s="255"/>
      <c r="L15" s="255"/>
      <c r="M15" s="255"/>
      <c r="N15" s="255"/>
      <c r="O15" s="255"/>
      <c r="P15" s="255"/>
      <c r="Q15" s="255"/>
      <c r="R15" s="256"/>
      <c r="S15" s="238" t="str">
        <f>IF(NOT('入力シート（女子）'!$R$42=""),'入力シート（女子）'!$R$42,IF(NOT('入力シート（女子）'!$R$84=""),'入力シート（女子）'!$R$84,IF(NOT('入力シート（女子）'!$R$126=""),'入力シート（女子）'!$R$126,IF(NOT('入力シート（女子）'!$R$168=""),'入力シート（女子）'!$R$168,IF(NOT('入力シート（女子）'!$R$200=""),'入力シート（女子）'!$R$200,IF(NOT('入力シート（女子）'!$R$232=""),'入力シート（女子）'!$R$232,IF(NOT('入力シート（女子）'!$R$264=""),'入力シート（女子）'!$R$264,IF(NOT('入力シート（女子）'!$R$296=""),'入力シート（女子）'!$R$296,""))))))))</f>
        <v/>
      </c>
      <c r="T15" s="239"/>
      <c r="U15" s="239"/>
      <c r="V15" s="240"/>
      <c r="W15" s="238" t="str">
        <f>IF(NOT('入力シート（女子）'!$O$42=""),'入力シート（女子）'!$O$42,IF(NOT('入力シート（女子）'!$O$84=""),'入力シート（女子）'!$O$84,IF(NOT('入力シート（女子）'!$O$126=""),'入力シート（女子）'!$O$126,IF(NOT('入力シート（女子）'!$O$168=""),'入力シート（女子）'!$O$168,IF(NOT('入力シート（女子）'!$O$200=""),'入力シート（女子）'!$O$200,IF(NOT('入力シート（女子）'!$O$232=""),'入力シート（女子）'!$O$232,IF(NOT('入力シート（女子）'!$O$264=""),'入力シート（女子）'!$O$264,IF(NOT('入力シート（女子）'!$O$296=""),'入力シート（女子）'!$O$296,""))))))))</f>
        <v/>
      </c>
      <c r="X15" s="239"/>
      <c r="Y15" s="239" t="s">
        <v>86</v>
      </c>
      <c r="Z15" s="239" t="str">
        <f>IF(NOT('入力シート（女子）'!$P$42=""),'入力シート（女子）'!$P$42,IF(NOT('入力シート（女子）'!$P$84=""),'入力シート（女子）'!$P$84,IF(NOT('入力シート（女子）'!$P$126=""),'入力シート（女子）'!$P$126,IF(NOT('入力シート（女子）'!$P$168=""),'入力シート（女子）'!$P$168,IF(NOT('入力シート（女子）'!$P$200=""),'入力シート（女子）'!$P$200,IF(NOT('入力シート（女子）'!$P$232=""),'入力シート（女子）'!$P$232,IF(NOT('入力シート（女子）'!$P$264=""),'入力シート（女子）'!$P$264,IF(NOT('入力シート（女子）'!$P$296=""),'入力シート（女子）'!$P$296,""))))))))</f>
        <v/>
      </c>
      <c r="AA15" s="239"/>
      <c r="AB15" s="239" t="s">
        <v>86</v>
      </c>
      <c r="AC15" s="239" t="str">
        <f>IF(NOT('入力シート（女子）'!$Q$42=""),'入力シート（女子）'!$Q$42,IF(NOT('入力シート（女子）'!$Q$84=""),'入力シート（女子）'!$Q$84,IF(NOT('入力シート（女子）'!$Q$126=""),'入力シート（女子）'!$Q$126,IF(NOT('入力シート（女子）'!$Q$168=""),'入力シート（女子）'!$Q$168,IF(NOT('入力シート（女子）'!$Q$200=""),'入力シート（女子）'!$Q$200,IF(NOT('入力シート（女子）'!$Q$232=""),'入力シート（女子）'!$Q$232,IF(NOT('入力シート（女子）'!$Q$264=""),'入力シート（女子）'!$Q$264,IF(NOT('入力シート（女子）'!$Q$296=""),'入力シート（女子）'!$Q$296,""))))))))</f>
        <v/>
      </c>
      <c r="AD15" s="240"/>
      <c r="AE15" s="244" t="str">
        <f>IF(NOT('入力シート（女子）'!$L$42=""),'入力シート（女子）'!$L$42,IF(NOT('入力シート（女子）'!$L$84=""),'入力シート（女子）'!$L$84,IF(NOT('入力シート（女子）'!$L$126=""),'入力シート（女子）'!$L$126,IF(NOT('入力シート（女子）'!$L$168=""),'入力シート（女子）'!$L$168,IF(NOT('入力シート（女子）'!$L$200=""),'入力シート（女子）'!$L$200,IF(NOT('入力シート（女子）'!$L$232=""),'入力シート（女子）'!$L$232,IF(NOT('入力シート（女子）'!$L$264=""),'入力シート（女子）'!$L$264,IF(NOT('入力シート（女子）'!$L$296=""),'入力シート（女子）'!$L$296,""))))))))</f>
        <v/>
      </c>
      <c r="AF15" s="245"/>
      <c r="AG15" s="245" t="str">
        <f>IF(NOT('入力シート（女子）'!$R$42=""),'入力シート（女子）'!$R$42,IF(NOT('入力シート（女子）'!$R$84=""),'入力シート（女子）'!$R$84,IF(NOT('入力シート（女子）'!$R$126=""),'入力シート（女子）'!$R$126,IF(NOT('入力シート（女子）'!$R$168=""),'入力シート（女子）'!$R$168,IF(NOT('入力シート（女子）'!$R$200=""),'入力シート（女子）'!$R$200,IF(NOT('入力シート（女子）'!$R$232=""),'入力シート（女子）'!$R$232,IF(NOT('入力シート（女子）'!$R$264=""),'入力シート（女子）'!$R$264,IF(NOT('入力シート（女子）'!$R$296=""),'入力シート（女子）'!$R$296,""))))))))</f>
        <v/>
      </c>
      <c r="AH15" s="245"/>
      <c r="AI15" s="245" t="str">
        <f>IF(NOT('入力シート（女子）'!$R$42=""),'入力シート（女子）'!$R$42,IF(NOT('入力シート（女子）'!$R$84=""),'入力シート（女子）'!$R$84,IF(NOT('入力シート（女子）'!$R$126=""),'入力シート（女子）'!$R$126,IF(NOT('入力シート（女子）'!$R$168=""),'入力シート（女子）'!$R$168,IF(NOT('入力シート（女子）'!$R$200=""),'入力シート（女子）'!$R$200,IF(NOT('入力シート（女子）'!$R$232=""),'入力シート（女子）'!$R$232,IF(NOT('入力シート（女子）'!$R$264=""),'入力シート（女子）'!$R$264,IF(NOT('入力シート（女子）'!$R$296=""),'入力シート（女子）'!$R$296,""))))))))</f>
        <v/>
      </c>
      <c r="AJ15" s="245"/>
      <c r="AK15" s="245" t="str">
        <f>IF(NOT('入力シート（女子）'!$R$42=""),'入力シート（女子）'!$R$42,IF(NOT('入力シート（女子）'!$R$84=""),'入力シート（女子）'!$R$84,IF(NOT('入力シート（女子）'!$R$126=""),'入力シート（女子）'!$R$126,IF(NOT('入力シート（女子）'!$R$168=""),'入力シート（女子）'!$R$168,IF(NOT('入力シート（女子）'!$R$200=""),'入力シート（女子）'!$R$200,IF(NOT('入力シート（女子）'!$R$232=""),'入力シート（女子）'!$R$232,IF(NOT('入力シート（女子）'!$R$264=""),'入力シート（女子）'!$R$264,IF(NOT('入力シート（女子）'!$R$296=""),'入力シート（女子）'!$R$296,""))))))))</f>
        <v/>
      </c>
      <c r="AL15" s="245"/>
      <c r="AM15" s="245" t="str">
        <f>IF(NOT('入力シート（女子）'!$R$42=""),'入力シート（女子）'!$R$42,IF(NOT('入力シート（女子）'!$R$84=""),'入力シート（女子）'!$R$84,IF(NOT('入力シート（女子）'!$R$126=""),'入力シート（女子）'!$R$126,IF(NOT('入力シート（女子）'!$R$168=""),'入力シート（女子）'!$R$168,IF(NOT('入力シート（女子）'!$R$200=""),'入力シート（女子）'!$R$200,IF(NOT('入力シート（女子）'!$R$232=""),'入力シート（女子）'!$R$232,IF(NOT('入力シート（女子）'!$R$264=""),'入力シート（女子）'!$R$264,IF(NOT('入力シート（女子）'!$R$296=""),'入力シート（女子）'!$R$296,""))))))))</f>
        <v/>
      </c>
      <c r="AN15" s="245"/>
      <c r="AO15" s="245" t="str">
        <f>IF(NOT('入力シート（女子）'!$R$42=""),'入力シート（女子）'!$R$42,IF(NOT('入力シート（女子）'!$R$84=""),'入力シート（女子）'!$R$84,IF(NOT('入力シート（女子）'!$R$126=""),'入力シート（女子）'!$R$126,IF(NOT('入力シート（女子）'!$R$168=""),'入力シート（女子）'!$R$168,IF(NOT('入力シート（女子）'!$R$200=""),'入力シート（女子）'!$R$200,IF(NOT('入力シート（女子）'!$R$232=""),'入力シート（女子）'!$R$232,IF(NOT('入力シート（女子）'!$R$264=""),'入力シート（女子）'!$R$264,IF(NOT('入力シート（女子）'!$R$296=""),'入力シート（女子）'!$R$296,""))))))))</f>
        <v/>
      </c>
      <c r="AP15" s="245"/>
      <c r="AQ15" s="245" t="str">
        <f>IF(NOT('入力シート（女子）'!$R$42=""),'入力シート（女子）'!$R$42,IF(NOT('入力シート（女子）'!$R$84=""),'入力シート（女子）'!$R$84,IF(NOT('入力シート（女子）'!$R$126=""),'入力シート（女子）'!$R$126,IF(NOT('入力シート（女子）'!$R$168=""),'入力シート（女子）'!$R$168,IF(NOT('入力シート（女子）'!$R$200=""),'入力シート（女子）'!$R$200,IF(NOT('入力シート（女子）'!$R$232=""),'入力シート（女子）'!$R$232,IF(NOT('入力シート（女子）'!$R$264=""),'入力シート（女子）'!$R$264,IF(NOT('入力シート（女子）'!$R$296=""),'入力シート（女子）'!$R$296,""))))))))</f>
        <v/>
      </c>
      <c r="AR15" s="245"/>
      <c r="AS15" s="245" t="str">
        <f>IF(NOT('入力シート（女子）'!$R$42=""),'入力シート（女子）'!$R$42,IF(NOT('入力シート（女子）'!$R$84=""),'入力シート（女子）'!$R$84,IF(NOT('入力シート（女子）'!$R$126=""),'入力シート（女子）'!$R$126,IF(NOT('入力シート（女子）'!$R$168=""),'入力シート（女子）'!$R$168,IF(NOT('入力シート（女子）'!$R$200=""),'入力シート（女子）'!$R$200,IF(NOT('入力シート（女子）'!$R$232=""),'入力シート（女子）'!$R$232,IF(NOT('入力シート（女子）'!$R$264=""),'入力シート（女子）'!$R$264,IF(NOT('入力シート（女子）'!$R$296=""),'入力シート（女子）'!$R$296,""))))))))</f>
        <v/>
      </c>
      <c r="AT15" s="246"/>
      <c r="AU15" s="250"/>
      <c r="AV15" s="251"/>
      <c r="AW15" s="251"/>
      <c r="AX15" s="251"/>
      <c r="AY15" s="251"/>
      <c r="AZ15" s="251"/>
      <c r="BA15" s="251"/>
      <c r="BB15" s="251"/>
      <c r="BC15" s="251"/>
      <c r="BD15" s="251"/>
      <c r="BE15" s="251"/>
      <c r="BF15" s="251"/>
      <c r="BG15" s="251"/>
      <c r="BH15" s="310"/>
      <c r="BJ15" s="258" t="str">
        <f>IF(NOT('入力シート（女子）'!$S$42=""),'入力シート（女子）'!$S$42,IF(NOT('入力シート（女子）'!$S$84=""),'入力シート（女子）'!$S$84,IF(NOT('入力シート（女子）'!$S$126=""),'入力シート（女子）'!$S$126,IF(NOT('入力シート（女子）'!$S$168=""),'入力シート（女子）'!$S$168,IF(NOT('入力シート（女子）'!$S$200=""),'入力シート（女子）'!$S$200,IF(NOT('入力シート（女子）'!$S$232=""),'入力シート（女子）'!$S$232,IF(NOT('入力シート（女子）'!$S$264=""),'入力シート（女子）'!$S$264,IF(NOT('入力シート（女子）'!$S$296=""),'入力シート（女子）'!$S$296,""))))))))</f>
        <v/>
      </c>
      <c r="BK15" s="258"/>
      <c r="BL15" s="258"/>
      <c r="BM15" s="258"/>
      <c r="BN15" s="258"/>
      <c r="BO15" s="258" t="str">
        <f>IF(NOT('入力シート（女子）'!$T$42=""),'入力シート（女子）'!$T$42,IF(NOT('入力シート（女子）'!$T$84=""),'入力シート（女子）'!$T$84,IF(NOT('入力シート（女子）'!$T$126=""),'入力シート（女子）'!$T$126,IF(NOT('入力シート（女子）'!$T$168=""),'入力シート（女子）'!$T$168,IF(NOT('入力シート（女子）'!$T$200=""),'入力シート（女子）'!$T$200,IF(NOT('入力シート（女子）'!$T$232=""),'入力シート（女子）'!$T$232,IF(NOT('入力シート（女子）'!$T$264=""),'入力シート（女子）'!$T$264,IF(NOT('入力シート（女子）'!$T$296=""),'入力シート（女子）'!$T$296,""))))))))</f>
        <v/>
      </c>
      <c r="BP15" s="258"/>
      <c r="BQ15" s="258"/>
      <c r="BR15" s="258"/>
      <c r="BS15" s="258"/>
    </row>
    <row r="16" spans="2:71" ht="21" customHeight="1" x14ac:dyDescent="0.15">
      <c r="D16" s="304"/>
      <c r="E16" s="305"/>
      <c r="F16" s="306"/>
      <c r="G16" s="260" t="str">
        <f>IF(NOT('入力シート（女子）'!$D$42=""),'入力シート（女子）'!$D$42&amp;"   "&amp;'入力シート（女子）'!$F$42,IF(NOT('入力シート（女子）'!$D$84=""),'入力シート（女子）'!$D$84&amp;"   "&amp;'入力シート（女子）'!$F$84,IF(NOT('入力シート（女子）'!$D$126=""),'入力シート（女子）'!$D$126&amp;"   "&amp;'入力シート（女子）'!$F$126,IF(NOT('入力シート（女子）'!$D$168=""),'入力シート（女子）'!$D$168&amp;"   "&amp;'入力シート（女子）'!$F$168,IF(NOT('入力シート（女子）'!$D$200=""),'入力シート（女子）'!$D$200&amp;"   "&amp;'入力シート（女子）'!$F$200,IF(NOT('入力シート（女子）'!$D$232=""),'入力シート（女子）'!$D$232&amp;"   "&amp;'入力シート（女子）'!$F$232,IF(NOT('入力シート（女子）'!$D$264=""),'入力シート（女子）'!$D$264&amp;"   "&amp;'入力シート（女子）'!$F$264,IF(NOT('入力シート（女子）'!$D$296=""),'入力シート（女子）'!$D$296&amp;"   "&amp;'入力シート（女子）'!$F$296,""))))))))</f>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53"/>
      <c r="AY16" s="253"/>
      <c r="AZ16" s="253"/>
      <c r="BA16" s="253"/>
      <c r="BB16" s="253"/>
      <c r="BC16" s="253"/>
      <c r="BD16" s="253"/>
      <c r="BE16" s="253"/>
      <c r="BF16" s="253"/>
      <c r="BG16" s="253"/>
      <c r="BH16" s="311"/>
      <c r="BJ16" s="258"/>
      <c r="BK16" s="258"/>
      <c r="BL16" s="258"/>
      <c r="BM16" s="258"/>
      <c r="BN16" s="258"/>
      <c r="BO16" s="258"/>
      <c r="BP16" s="258"/>
      <c r="BQ16" s="258"/>
      <c r="BR16" s="258"/>
      <c r="BS16" s="258"/>
    </row>
    <row r="17" spans="4:71" x14ac:dyDescent="0.15">
      <c r="D17" s="304"/>
      <c r="E17" s="305"/>
      <c r="F17" s="306"/>
      <c r="G17" s="254" t="str">
        <f>IF(NOT('入力シート（女子）'!$H$43=""),'入力シート（女子）'!$H$43&amp;"   "&amp;'入力シート（女子）'!$J$43,IF(NOT('入力シート（女子）'!$H$85=""),'入力シート（女子）'!$H$85&amp;"   "&amp;'入力シート（女子）'!$J$85,IF(NOT('入力シート（女子）'!$H$127=""),'入力シート（女子）'!$H$127&amp;"   "&amp;'入力シート（女子）'!$J$127,IF(NOT('入力シート（女子）'!$H$169=""),'入力シート（女子）'!$H$169&amp;"   "&amp;'入力シート（女子）'!$J$169,IF(NOT('入力シート（女子）'!$H$201=""),'入力シート（女子）'!$H$201&amp;"   "&amp;'入力シート（女子）'!$J$201,IF(NOT('入力シート（女子）'!$H$233=""),'入力シート（女子）'!$H$233&amp;"   "&amp;'入力シート（女子）'!$J$233,IF(NOT('入力シート（女子）'!$H$265=""),'入力シート（女子）'!$H$265&amp;"   "&amp;'入力シート（女子）'!$J$265,IF(NOT('入力シート（女子）'!$H$297=""),'入力シート（女子）'!$H$297&amp;"   "&amp;'入力シート（女子）'!$J$297,""))))))))</f>
        <v/>
      </c>
      <c r="H17" s="255"/>
      <c r="I17" s="255"/>
      <c r="J17" s="255"/>
      <c r="K17" s="255"/>
      <c r="L17" s="255"/>
      <c r="M17" s="255"/>
      <c r="N17" s="255"/>
      <c r="O17" s="255"/>
      <c r="P17" s="255"/>
      <c r="Q17" s="255"/>
      <c r="R17" s="256"/>
      <c r="S17" s="238" t="str">
        <f>IF(NOT('入力シート（女子）'!$R$43=""),'入力シート（女子）'!$R$43,IF(NOT('入力シート（女子）'!$R$85=""),'入力シート（女子）'!$R$85,IF(NOT('入力シート（女子）'!$R$127=""),'入力シート（女子）'!$R$127,IF(NOT('入力シート（女子）'!$R$169=""),'入力シート（女子）'!$R$169,IF(NOT('入力シート（女子）'!$R$201=""),'入力シート（女子）'!$R$201,IF(NOT('入力シート（女子）'!$R$233=""),'入力シート（女子）'!$R$233,IF(NOT('入力シート（女子）'!$R$265=""),'入力シート（女子）'!$R$265,IF(NOT('入力シート（女子）'!$R$297=""),'入力シート（女子）'!$R$297,""))))))))</f>
        <v/>
      </c>
      <c r="T17" s="239"/>
      <c r="U17" s="239"/>
      <c r="V17" s="240"/>
      <c r="W17" s="238" t="str">
        <f>IF(NOT('入力シート（女子）'!$O$43=""),'入力シート（女子）'!$O$43,IF(NOT('入力シート（女子）'!$O$85=""),'入力シート（女子）'!$O$85,IF(NOT('入力シート（女子）'!$O$127=""),'入力シート（女子）'!$O$127,IF(NOT('入力シート（女子）'!$O$169=""),'入力シート（女子）'!$O$169,IF(NOT('入力シート（女子）'!$O$201=""),'入力シート（女子）'!$O$201,IF(NOT('入力シート（女子）'!$O$233=""),'入力シート（女子）'!$O$233,IF(NOT('入力シート（女子）'!$O$265=""),'入力シート（女子）'!$O$265,IF(NOT('入力シート（女子）'!$O$297=""),'入力シート（女子）'!$O$297,""))))))))</f>
        <v/>
      </c>
      <c r="X17" s="239"/>
      <c r="Y17" s="239" t="s">
        <v>86</v>
      </c>
      <c r="Z17" s="239" t="str">
        <f>IF(NOT('入力シート（女子）'!$P$43=""),'入力シート（女子）'!$P$43,IF(NOT('入力シート（女子）'!$P$85=""),'入力シート（女子）'!$P$85,IF(NOT('入力シート（女子）'!$P$127=""),'入力シート（女子）'!$P$127,IF(NOT('入力シート（女子）'!$P$169=""),'入力シート（女子）'!$P$169,IF(NOT('入力シート（女子）'!$P$201=""),'入力シート（女子）'!$P$201,IF(NOT('入力シート（女子）'!$P$233=""),'入力シート（女子）'!$P$233,IF(NOT('入力シート（女子）'!$P$265=""),'入力シート（女子）'!$P$265,IF(NOT('入力シート（女子）'!$P$297=""),'入力シート（女子）'!$P$297,""))))))))</f>
        <v/>
      </c>
      <c r="AA17" s="239"/>
      <c r="AB17" s="239" t="s">
        <v>86</v>
      </c>
      <c r="AC17" s="239" t="str">
        <f>IF(NOT('入力シート（女子）'!$Q$43=""),'入力シート（女子）'!$Q$43,IF(NOT('入力シート（女子）'!$Q$85=""),'入力シート（女子）'!$Q$85,IF(NOT('入力シート（女子）'!$Q$127=""),'入力シート（女子）'!$Q$127,IF(NOT('入力シート（女子）'!$Q$169=""),'入力シート（女子）'!$Q$169,IF(NOT('入力シート（女子）'!$Q$201=""),'入力シート（女子）'!$Q$201,IF(NOT('入力シート（女子）'!$Q$233=""),'入力シート（女子）'!$Q$233,IF(NOT('入力シート（女子）'!$Q$265=""),'入力シート（女子）'!$Q$265,IF(NOT('入力シート（女子）'!$Q$297=""),'入力シート（女子）'!$Q$297,""))))))))</f>
        <v/>
      </c>
      <c r="AD17" s="240"/>
      <c r="AE17" s="244" t="str">
        <f>IF(NOT('入力シート（女子）'!$L$43=""),'入力シート（女子）'!$L$43,IF(NOT('入力シート（女子）'!$L$85=""),'入力シート（女子）'!$L$85,IF(NOT('入力シート（女子）'!$L$127=""),'入力シート（女子）'!$L$127,IF(NOT('入力シート（女子）'!$L$169=""),'入力シート（女子）'!$L$169,IF(NOT('入力シート（女子）'!$L$201=""),'入力シート（女子）'!$L$201,IF(NOT('入力シート（女子）'!$L$233=""),'入力シート（女子）'!$L$233,IF(NOT('入力シート（女子）'!$L$265=""),'入力シート（女子）'!$L$265,IF(NOT('入力シート（女子）'!$L$297=""),'入力シート（女子）'!$L$297,""))))))))</f>
        <v/>
      </c>
      <c r="AF17" s="245"/>
      <c r="AG17" s="245" t="str">
        <f>IF(NOT('入力シート（女子）'!$R$43=""),'入力シート（女子）'!$R$43,IF(NOT('入力シート（女子）'!$R$85=""),'入力シート（女子）'!$R$85,IF(NOT('入力シート（女子）'!$R$127=""),'入力シート（女子）'!$R$127,IF(NOT('入力シート（女子）'!$R$169=""),'入力シート（女子）'!$R$169,IF(NOT('入力シート（女子）'!$R$201=""),'入力シート（女子）'!$R$201,IF(NOT('入力シート（女子）'!$R$233=""),'入力シート（女子）'!$R$233,IF(NOT('入力シート（女子）'!$R$265=""),'入力シート（女子）'!$R$265,IF(NOT('入力シート（女子）'!$R$297=""),'入力シート（女子）'!$R$297,""))))))))</f>
        <v/>
      </c>
      <c r="AH17" s="245"/>
      <c r="AI17" s="245" t="str">
        <f>IF(NOT('入力シート（女子）'!$R$43=""),'入力シート（女子）'!$R$43,IF(NOT('入力シート（女子）'!$R$85=""),'入力シート（女子）'!$R$85,IF(NOT('入力シート（女子）'!$R$127=""),'入力シート（女子）'!$R$127,IF(NOT('入力シート（女子）'!$R$169=""),'入力シート（女子）'!$R$169,IF(NOT('入力シート（女子）'!$R$201=""),'入力シート（女子）'!$R$201,IF(NOT('入力シート（女子）'!$R$233=""),'入力シート（女子）'!$R$233,IF(NOT('入力シート（女子）'!$R$265=""),'入力シート（女子）'!$R$265,IF(NOT('入力シート（女子）'!$R$297=""),'入力シート（女子）'!$R$297,""))))))))</f>
        <v/>
      </c>
      <c r="AJ17" s="245"/>
      <c r="AK17" s="245" t="str">
        <f>IF(NOT('入力シート（女子）'!$R$43=""),'入力シート（女子）'!$R$43,IF(NOT('入力シート（女子）'!$R$85=""),'入力シート（女子）'!$R$85,IF(NOT('入力シート（女子）'!$R$127=""),'入力シート（女子）'!$R$127,IF(NOT('入力シート（女子）'!$R$169=""),'入力シート（女子）'!$R$169,IF(NOT('入力シート（女子）'!$R$201=""),'入力シート（女子）'!$R$201,IF(NOT('入力シート（女子）'!$R$233=""),'入力シート（女子）'!$R$233,IF(NOT('入力シート（女子）'!$R$265=""),'入力シート（女子）'!$R$265,IF(NOT('入力シート（女子）'!$R$297=""),'入力シート（女子）'!$R$297,""))))))))</f>
        <v/>
      </c>
      <c r="AL17" s="245"/>
      <c r="AM17" s="245" t="str">
        <f>IF(NOT('入力シート（女子）'!$R$43=""),'入力シート（女子）'!$R$43,IF(NOT('入力シート（女子）'!$R$85=""),'入力シート（女子）'!$R$85,IF(NOT('入力シート（女子）'!$R$127=""),'入力シート（女子）'!$R$127,IF(NOT('入力シート（女子）'!$R$169=""),'入力シート（女子）'!$R$169,IF(NOT('入力シート（女子）'!$R$201=""),'入力シート（女子）'!$R$201,IF(NOT('入力シート（女子）'!$R$233=""),'入力シート（女子）'!$R$233,IF(NOT('入力シート（女子）'!$R$265=""),'入力シート（女子）'!$R$265,IF(NOT('入力シート（女子）'!$R$297=""),'入力シート（女子）'!$R$297,""))))))))</f>
        <v/>
      </c>
      <c r="AN17" s="245"/>
      <c r="AO17" s="245" t="str">
        <f>IF(NOT('入力シート（女子）'!$R$43=""),'入力シート（女子）'!$R$43,IF(NOT('入力シート（女子）'!$R$85=""),'入力シート（女子）'!$R$85,IF(NOT('入力シート（女子）'!$R$127=""),'入力シート（女子）'!$R$127,IF(NOT('入力シート（女子）'!$R$169=""),'入力シート（女子）'!$R$169,IF(NOT('入力シート（女子）'!$R$201=""),'入力シート（女子）'!$R$201,IF(NOT('入力シート（女子）'!$R$233=""),'入力シート（女子）'!$R$233,IF(NOT('入力シート（女子）'!$R$265=""),'入力シート（女子）'!$R$265,IF(NOT('入力シート（女子）'!$R$297=""),'入力シート（女子）'!$R$297,""))))))))</f>
        <v/>
      </c>
      <c r="AP17" s="245"/>
      <c r="AQ17" s="245" t="str">
        <f>IF(NOT('入力シート（女子）'!$R$43=""),'入力シート（女子）'!$R$43,IF(NOT('入力シート（女子）'!$R$85=""),'入力シート（女子）'!$R$85,IF(NOT('入力シート（女子）'!$R$127=""),'入力シート（女子）'!$R$127,IF(NOT('入力シート（女子）'!$R$169=""),'入力シート（女子）'!$R$169,IF(NOT('入力シート（女子）'!$R$201=""),'入力シート（女子）'!$R$201,IF(NOT('入力シート（女子）'!$R$233=""),'入力シート（女子）'!$R$233,IF(NOT('入力シート（女子）'!$R$265=""),'入力シート（女子）'!$R$265,IF(NOT('入力シート（女子）'!$R$297=""),'入力シート（女子）'!$R$297,""))))))))</f>
        <v/>
      </c>
      <c r="AR17" s="245"/>
      <c r="AS17" s="245" t="str">
        <f>IF(NOT('入力シート（女子）'!$R$43=""),'入力シート（女子）'!$R$43,IF(NOT('入力シート（女子）'!$R$85=""),'入力シート（女子）'!$R$85,IF(NOT('入力シート（女子）'!$R$127=""),'入力シート（女子）'!$R$127,IF(NOT('入力シート（女子）'!$R$169=""),'入力シート（女子）'!$R$169,IF(NOT('入力シート（女子）'!$R$201=""),'入力シート（女子）'!$R$201,IF(NOT('入力シート（女子）'!$R$233=""),'入力シート（女子）'!$R$233,IF(NOT('入力シート（女子）'!$R$265=""),'入力シート（女子）'!$R$265,IF(NOT('入力シート（女子）'!$R$297=""),'入力シート（女子）'!$R$297,""))))))))</f>
        <v/>
      </c>
      <c r="AT17" s="246"/>
      <c r="AU17" s="238"/>
      <c r="AV17" s="239"/>
      <c r="AW17" s="239"/>
      <c r="AX17" s="239"/>
      <c r="AY17" s="239"/>
      <c r="AZ17" s="239"/>
      <c r="BA17" s="239"/>
      <c r="BB17" s="239"/>
      <c r="BC17" s="239"/>
      <c r="BD17" s="239"/>
      <c r="BE17" s="239"/>
      <c r="BF17" s="239"/>
      <c r="BG17" s="239"/>
      <c r="BH17" s="240"/>
      <c r="BJ17" s="258" t="str">
        <f>IF(NOT('入力シート（女子）'!$S$43=""),'入力シート（女子）'!$S$43,IF(NOT('入力シート（女子）'!$S$85=""),'入力シート（女子）'!$S$85,IF(NOT('入力シート（女子）'!$S$127=""),'入力シート（女子）'!$S$127,IF(NOT('入力シート（女子）'!$S$169=""),'入力シート（女子）'!$S$169,IF(NOT('入力シート（女子）'!$S$201=""),'入力シート（女子）'!$S$201,IF(NOT('入力シート（女子）'!$S$233=""),'入力シート（女子）'!$S$233,IF(NOT('入力シート（女子）'!$S$265=""),'入力シート（女子）'!$S$265,IF(NOT('入力シート（女子）'!$S$297=""),'入力シート（女子）'!$S$297,""))))))))</f>
        <v/>
      </c>
      <c r="BK17" s="258"/>
      <c r="BL17" s="258"/>
      <c r="BM17" s="258"/>
      <c r="BN17" s="258"/>
      <c r="BO17" s="258" t="str">
        <f>IF(NOT('入力シート（女子）'!$T$43=""),'入力シート（女子）'!$T$43,IF(NOT('入力シート（女子）'!$T$85=""),'入力シート（女子）'!$T$85,IF(NOT('入力シート（女子）'!$T$127=""),'入力シート（女子）'!$T$127,IF(NOT('入力シート（女子）'!$T$169=""),'入力シート（女子）'!$T$169,IF(NOT('入力シート（女子）'!$T$201=""),'入力シート（女子）'!$T$201,IF(NOT('入力シート（女子）'!$T$233=""),'入力シート（女子）'!$T$233,IF(NOT('入力シート（女子）'!$T$265=""),'入力シート（女子）'!$T$265,IF(NOT('入力シート（女子）'!$T$297=""),'入力シート（女子）'!$T$297,""))))))))</f>
        <v/>
      </c>
      <c r="BP17" s="258"/>
      <c r="BQ17" s="258"/>
      <c r="BR17" s="258"/>
      <c r="BS17" s="258"/>
    </row>
    <row r="18" spans="4:71" ht="21" customHeight="1" x14ac:dyDescent="0.15">
      <c r="D18" s="307"/>
      <c r="E18" s="308"/>
      <c r="F18" s="309"/>
      <c r="G18" s="260" t="str">
        <f>IF(NOT('入力シート（女子）'!$D$43=""),'入力シート（女子）'!$D$43&amp;"   "&amp;'入力シート（女子）'!$F$43,IF(NOT('入力シート（女子）'!$D$85=""),'入力シート（女子）'!$D$85&amp;"   "&amp;'入力シート（女子）'!$F$85,IF(NOT('入力シート（女子）'!$D$127=""),'入力シート（女子）'!$D$127&amp;"   "&amp;'入力シート（女子）'!$F$127,IF(NOT('入力シート（女子）'!$D$169=""),'入力シート（女子）'!$D$169&amp;"   "&amp;'入力シート（女子）'!$F$169,IF(NOT('入力シート（女子）'!$D$201=""),'入力シート（女子）'!$D$201&amp;"   "&amp;'入力シート（女子）'!$F$201,IF(NOT('入力シート（女子）'!$D$233=""),'入力シート（女子）'!$D$233&amp;"   "&amp;'入力シート（女子）'!$F$233,IF(NOT('入力シート（女子）'!$D$265=""),'入力シート（女子）'!$D$265&amp;"   "&amp;'入力シート（女子）'!$F$265,IF(NOT('入力シート（女子）'!$D$297=""),'入力シート（女子）'!$D$297&amp;"   "&amp;'入力シート（女子）'!$F$297,""))))))))</f>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c r="BJ18" s="258"/>
      <c r="BK18" s="258"/>
      <c r="BL18" s="258"/>
      <c r="BM18" s="258"/>
      <c r="BN18" s="258"/>
      <c r="BO18" s="258"/>
      <c r="BP18" s="258"/>
      <c r="BQ18" s="258"/>
      <c r="BR18" s="258"/>
      <c r="BS18" s="258"/>
    </row>
    <row r="19" spans="4:71" ht="13.5" customHeight="1" x14ac:dyDescent="0.15">
      <c r="D19" s="301" t="s">
        <v>95</v>
      </c>
      <c r="E19" s="302"/>
      <c r="F19" s="303"/>
      <c r="G19" s="254" t="str">
        <f>IF(NOT('入力シート（女子）'!$H$44=""),'入力シート（女子）'!$H$44&amp;"   "&amp;'入力シート（女子）'!$J$44,IF(NOT('入力シート（女子）'!$H$86=""),'入力シート（女子）'!$H$86&amp;"   "&amp;'入力シート（女子）'!$J$86,IF(NOT('入力シート（女子）'!$H$128=""),'入力シート（女子）'!$H$128&amp;"   "&amp;'入力シート（女子）'!$J$128,IF(NOT('入力シート（女子）'!$H$170=""),'入力シート（女子）'!$H$170&amp;"   "&amp;'入力シート（女子）'!$J$170,IF(NOT('入力シート（女子）'!$H$202=""),'入力シート（女子）'!$H$202&amp;"   "&amp;'入力シート（女子）'!$J$202,IF(NOT('入力シート（女子）'!$H$234=""),'入力シート（女子）'!$H$234&amp;"   "&amp;'入力シート（女子）'!$J$234,IF(NOT('入力シート（女子）'!$H$266=""),'入力シート（女子）'!$H$266&amp;"   "&amp;'入力シート（女子）'!$J$266,IF(NOT('入力シート（女子）'!$H$298=""),'入力シート（女子）'!$H$298&amp;"   "&amp;'入力シート（女子）'!$J$298,""))))))))</f>
        <v/>
      </c>
      <c r="H19" s="255"/>
      <c r="I19" s="255"/>
      <c r="J19" s="255"/>
      <c r="K19" s="255"/>
      <c r="L19" s="255"/>
      <c r="M19" s="255"/>
      <c r="N19" s="255"/>
      <c r="O19" s="255"/>
      <c r="P19" s="255"/>
      <c r="Q19" s="255"/>
      <c r="R19" s="256"/>
      <c r="S19" s="238"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T19" s="239"/>
      <c r="U19" s="239"/>
      <c r="V19" s="240"/>
      <c r="W19" s="238" t="str">
        <f>IF(NOT('入力シート（女子）'!$O$44=""),'入力シート（女子）'!$O$44,IF(NOT('入力シート（女子）'!$O$86=""),'入力シート（女子）'!$O$86,IF(NOT('入力シート（女子）'!$O$128=""),'入力シート（女子）'!$O$128,IF(NOT('入力シート（女子）'!$O$170=""),'入力シート（女子）'!$O$170,IF(NOT('入力シート（女子）'!$O$202=""),'入力シート（女子）'!$O$202,IF(NOT('入力シート（女子）'!$O$234=""),'入力シート（女子）'!$O$234,IF(NOT('入力シート（女子）'!$O$266=""),'入力シート（女子）'!$O$266,IF(NOT('入力シート（女子）'!$O$298=""),'入力シート（女子）'!$O$298,""))))))))</f>
        <v/>
      </c>
      <c r="X19" s="239"/>
      <c r="Y19" s="239" t="s">
        <v>96</v>
      </c>
      <c r="Z19" s="239" t="str">
        <f>IF(NOT('入力シート（女子）'!$P$44=""),'入力シート（女子）'!$P$44,IF(NOT('入力シート（女子）'!$P$86=""),'入力シート（女子）'!$P$86,IF(NOT('入力シート（女子）'!$P$128=""),'入力シート（女子）'!$P$128,IF(NOT('入力シート（女子）'!$P$170=""),'入力シート（女子）'!$P$170,IF(NOT('入力シート（女子）'!$P$202=""),'入力シート（女子）'!$P$202,IF(NOT('入力シート（女子）'!$P$234=""),'入力シート（女子）'!$P$234,IF(NOT('入力シート（女子）'!$P$266=""),'入力シート（女子）'!$P$266,IF(NOT('入力シート（女子）'!$P$298=""),'入力シート（女子）'!$P$298,""))))))))</f>
        <v/>
      </c>
      <c r="AA19" s="239"/>
      <c r="AB19" s="239" t="s">
        <v>96</v>
      </c>
      <c r="AC19" s="239" t="str">
        <f>IF(NOT('入力シート（女子）'!$Q$44=""),'入力シート（女子）'!$Q$44,IF(NOT('入力シート（女子）'!$Q$86=""),'入力シート（女子）'!$Q$86,IF(NOT('入力シート（女子）'!$Q$128=""),'入力シート（女子）'!$Q$128,IF(NOT('入力シート（女子）'!$Q$170=""),'入力シート（女子）'!$Q$170,IF(NOT('入力シート（女子）'!$Q$202=""),'入力シート（女子）'!$Q$202,IF(NOT('入力シート（女子）'!$Q$234=""),'入力シート（女子）'!$Q$234,IF(NOT('入力シート（女子）'!$Q$266=""),'入力シート（女子）'!$Q$266,IF(NOT('入力シート（女子）'!$Q$298=""),'入力シート（女子）'!$Q$298,""))))))))</f>
        <v/>
      </c>
      <c r="AD19" s="240"/>
      <c r="AE19" s="244" t="str">
        <f>IF(NOT('入力シート（女子）'!$L$44=""),'入力シート（女子）'!$L$44,IF(NOT('入力シート（女子）'!$L$86=""),'入力シート（女子）'!$L$86,IF(NOT('入力シート（女子）'!$L$128=""),'入力シート（女子）'!$L$128,IF(NOT('入力シート（女子）'!$L$170=""),'入力シート（女子）'!$L$170,IF(NOT('入力シート（女子）'!$L$202=""),'入力シート（女子）'!$L$202,IF(NOT('入力シート（女子）'!$L$234=""),'入力シート（女子）'!$L$234,IF(NOT('入力シート（女子）'!$L$266=""),'入力シート（女子）'!$L$266,IF(NOT('入力シート（女子）'!$L$298=""),'入力シート（女子）'!$L$298,""))))))))</f>
        <v/>
      </c>
      <c r="AF19" s="245"/>
      <c r="AG19" s="245"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AH19" s="245"/>
      <c r="AI19" s="245"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AJ19" s="245"/>
      <c r="AK19" s="245"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AL19" s="245"/>
      <c r="AM19" s="245"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AN19" s="245"/>
      <c r="AO19" s="245"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AP19" s="245"/>
      <c r="AQ19" s="245"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AR19" s="245"/>
      <c r="AS19" s="245"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AT19" s="246"/>
      <c r="AU19" s="238"/>
      <c r="AV19" s="239"/>
      <c r="AW19" s="239"/>
      <c r="AX19" s="239"/>
      <c r="AY19" s="239"/>
      <c r="AZ19" s="239"/>
      <c r="BA19" s="239"/>
      <c r="BB19" s="239"/>
      <c r="BC19" s="239"/>
      <c r="BD19" s="239"/>
      <c r="BE19" s="239"/>
      <c r="BF19" s="239"/>
      <c r="BG19" s="239"/>
      <c r="BH19" s="240"/>
      <c r="BJ19" s="258" t="str">
        <f>IF(NOT('入力シート（女子）'!$S$44=""),'入力シート（女子）'!$S$44,IF(NOT('入力シート（女子）'!$S$86=""),'入力シート（女子）'!$S$86,IF(NOT('入力シート（女子）'!$S$128=""),'入力シート（女子）'!$S$128,IF(NOT('入力シート（女子）'!$S$170=""),'入力シート（女子）'!$S$170,IF(NOT('入力シート（女子）'!$S$202=""),'入力シート（女子）'!$S$202,IF(NOT('入力シート（女子）'!$S$234=""),'入力シート（女子）'!$S$234,IF(NOT('入力シート（女子）'!$S$266=""),'入力シート（女子）'!$S$266,IF(NOT('入力シート（女子）'!$S$298=""),'入力シート（女子）'!$S$298,""))))))))</f>
        <v/>
      </c>
      <c r="BK19" s="258"/>
      <c r="BL19" s="258"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BM19" s="258"/>
      <c r="BN19" s="258"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BO19" s="258" t="str">
        <f>IF(NOT('入力シート（女子）'!$T$44=""),'入力シート（女子）'!$T$44,IF(NOT('入力シート（女子）'!$T$86=""),'入力シート（女子）'!$T$86,IF(NOT('入力シート（女子）'!$T$128=""),'入力シート（女子）'!$T$128,IF(NOT('入力シート（女子）'!$T$170=""),'入力シート（女子）'!$T$170,IF(NOT('入力シート（女子）'!$T$202=""),'入力シート（女子）'!$T$202,IF(NOT('入力シート（女子）'!$T$234=""),'入力シート（女子）'!$T$234,IF(NOT('入力シート（女子）'!$T$266=""),'入力シート（女子）'!$T$266,IF(NOT('入力シート（女子）'!$T$298=""),'入力シート（女子）'!$T$298,""))))))))</f>
        <v/>
      </c>
      <c r="BP19" s="258"/>
      <c r="BQ19" s="258"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c r="BR19" s="258"/>
      <c r="BS19" s="258" t="str">
        <f>IF(NOT('入力シート（女子）'!$R$44=""),'入力シート（女子）'!$R$44,IF(NOT('入力シート（女子）'!$R$86=""),'入力シート（女子）'!$R$86,IF(NOT('入力シート（女子）'!$R$128=""),'入力シート（女子）'!$R$128,IF(NOT('入力シート（女子）'!$R$170=""),'入力シート（女子）'!$R$170,IF(NOT('入力シート（女子）'!$R$202=""),'入力シート（女子）'!$R$202,IF(NOT('入力シート（女子）'!$R$234=""),'入力シート（女子）'!$R$234,IF(NOT('入力シート（女子）'!$R$266=""),'入力シート（女子）'!$R$266,IF(NOT('入力シート（女子）'!$R$298=""),'入力シート（女子）'!$R$298,""))))))))</f>
        <v/>
      </c>
    </row>
    <row r="20" spans="4:71" ht="21" customHeight="1" x14ac:dyDescent="0.15">
      <c r="D20" s="304"/>
      <c r="E20" s="305"/>
      <c r="F20" s="306"/>
      <c r="G20" s="260" t="str">
        <f>IF(NOT('入力シート（女子）'!$D$44=""),'入力シート（女子）'!$D$44&amp;"   "&amp;'入力シート（女子）'!$F$44,IF(NOT('入力シート（女子）'!$D$86=""),'入力シート（女子）'!$D$86&amp;"   "&amp;'入力シート（女子）'!$F$86,IF(NOT('入力シート（女子）'!$D$128=""),'入力シート（女子）'!$D$128&amp;"   "&amp;'入力シート（女子）'!$F$128,IF(NOT('入力シート（女子）'!$D$170=""),'入力シート（女子）'!$D$170&amp;"   "&amp;'入力シート（女子）'!$F$170,IF(NOT('入力シート（女子）'!$D$202=""),'入力シート（女子）'!$D$202&amp;"   "&amp;'入力シート（女子）'!$F$202,IF(NOT('入力シート（女子）'!$D$234=""),'入力シート（女子）'!$D$234&amp;"   "&amp;'入力シート（女子）'!$F$234,IF(NOT('入力シート（女子）'!$D$266=""),'入力シート（女子）'!$D$266&amp;"   "&amp;'入力シート（女子）'!$F$266,IF(NOT('入力シート（女子）'!$D$298=""),'入力シート（女子）'!$D$298&amp;"   "&amp;'入力シート（女子）'!$F$298,""))))))))</f>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c r="BJ20" s="258"/>
      <c r="BK20" s="258"/>
      <c r="BL20" s="258"/>
      <c r="BM20" s="258"/>
      <c r="BN20" s="258"/>
      <c r="BO20" s="258"/>
      <c r="BP20" s="258"/>
      <c r="BQ20" s="258"/>
      <c r="BR20" s="258"/>
      <c r="BS20" s="258"/>
    </row>
    <row r="21" spans="4:71" x14ac:dyDescent="0.15">
      <c r="D21" s="304"/>
      <c r="E21" s="305"/>
      <c r="F21" s="306"/>
      <c r="G21" s="254" t="str">
        <f>IF(NOT('入力シート（女子）'!$H$45=""),'入力シート（女子）'!$H$45&amp;"   "&amp;'入力シート（女子）'!$J$45,IF(NOT('入力シート（女子）'!$H$87=""),'入力シート（女子）'!$H$87&amp;"   "&amp;'入力シート（女子）'!$J$87,IF(NOT('入力シート（女子）'!$H$129=""),'入力シート（女子）'!$H$129&amp;"   "&amp;'入力シート（女子）'!$J$129,IF(NOT('入力シート（女子）'!$H$171=""),'入力シート（女子）'!$H$171&amp;"   "&amp;'入力シート（女子）'!$J$171,IF(NOT('入力シート（女子）'!$H$203=""),'入力シート（女子）'!$H$203&amp;"   "&amp;'入力シート（女子）'!$J$203,IF(NOT('入力シート（女子）'!$H$235=""),'入力シート（女子）'!$H$235&amp;"   "&amp;'入力シート（女子）'!$J$235,IF(NOT('入力シート（女子）'!$H$267=""),'入力シート（女子）'!$H$267&amp;"   "&amp;'入力シート（女子）'!$J$267,IF(NOT('入力シート（女子）'!$H$299=""),'入力シート（女子）'!$H$299&amp;"   "&amp;'入力シート（女子）'!$J$299,""))))))))</f>
        <v/>
      </c>
      <c r="H21" s="255"/>
      <c r="I21" s="255"/>
      <c r="J21" s="255"/>
      <c r="K21" s="255"/>
      <c r="L21" s="255"/>
      <c r="M21" s="255"/>
      <c r="N21" s="255"/>
      <c r="O21" s="255"/>
      <c r="P21" s="255"/>
      <c r="Q21" s="255"/>
      <c r="R21" s="256"/>
      <c r="S21" s="238" t="str">
        <f>IF(NOT('入力シート（女子）'!$R$45=""),'入力シート（女子）'!$R$45,IF(NOT('入力シート（女子）'!$R$87=""),'入力シート（女子）'!$R$87,IF(NOT('入力シート（女子）'!$R$129=""),'入力シート（女子）'!$R$129,IF(NOT('入力シート（女子）'!$R$171=""),'入力シート（女子）'!$R$171,IF(NOT('入力シート（女子）'!$R$203=""),'入力シート（女子）'!$R$203,IF(NOT('入力シート（女子）'!$R$235=""),'入力シート（女子）'!$R$235,IF(NOT('入力シート（女子）'!$R$267=""),'入力シート（女子）'!$R$267,IF(NOT('入力シート（女子）'!$R$299=""),'入力シート（女子）'!$R$299,""))))))))</f>
        <v/>
      </c>
      <c r="T21" s="239"/>
      <c r="U21" s="239"/>
      <c r="V21" s="240"/>
      <c r="W21" s="238" t="str">
        <f>IF(NOT('入力シート（女子）'!$O$45=""),'入力シート（女子）'!$O$45,IF(NOT('入力シート（女子）'!$O$87=""),'入力シート（女子）'!$O$87,IF(NOT('入力シート（女子）'!$O$129=""),'入力シート（女子）'!$O$129,IF(NOT('入力シート（女子）'!$O$171=""),'入力シート（女子）'!$O$171,IF(NOT('入力シート（女子）'!$O$203=""),'入力シート（女子）'!$O$203,IF(NOT('入力シート（女子）'!$O$235=""),'入力シート（女子）'!$O$235,IF(NOT('入力シート（女子）'!$O$267=""),'入力シート（女子）'!$O$267,IF(NOT('入力シート（女子）'!$O$299=""),'入力シート（女子）'!$O$299,""))))))))</f>
        <v/>
      </c>
      <c r="X21" s="239"/>
      <c r="Y21" s="239" t="s">
        <v>96</v>
      </c>
      <c r="Z21" s="239" t="str">
        <f>IF(NOT('入力シート（女子）'!$P$45=""),'入力シート（女子）'!$P$45,IF(NOT('入力シート（女子）'!$P$87=""),'入力シート（女子）'!$P$87,IF(NOT('入力シート（女子）'!$P$129=""),'入力シート（女子）'!$P$129,IF(NOT('入力シート（女子）'!$P$171=""),'入力シート（女子）'!$P$171,IF(NOT('入力シート（女子）'!$P$203=""),'入力シート（女子）'!$P$203,IF(NOT('入力シート（女子）'!$P$235=""),'入力シート（女子）'!$P$235,IF(NOT('入力シート（女子）'!$P$267=""),'入力シート（女子）'!$P$267,IF(NOT('入力シート（女子）'!$P$299=""),'入力シート（女子）'!$P$299,""))))))))</f>
        <v/>
      </c>
      <c r="AA21" s="239"/>
      <c r="AB21" s="239" t="s">
        <v>96</v>
      </c>
      <c r="AC21" s="239" t="str">
        <f>IF(NOT('入力シート（女子）'!$Q$45=""),'入力シート（女子）'!$Q$45,IF(NOT('入力シート（女子）'!$Q$87=""),'入力シート（女子）'!$Q$87,IF(NOT('入力シート（女子）'!$Q$129=""),'入力シート（女子）'!$Q$129,IF(NOT('入力シート（女子）'!$Q$171=""),'入力シート（女子）'!$Q$171,IF(NOT('入力シート（女子）'!$Q$203=""),'入力シート（女子）'!$Q$203,IF(NOT('入力シート（女子）'!$Q$235=""),'入力シート（女子）'!$Q$235,IF(NOT('入力シート（女子）'!$Q$267=""),'入力シート（女子）'!$Q$267,IF(NOT('入力シート（女子）'!$Q$299=""),'入力シート（女子）'!$Q$299,""))))))))</f>
        <v/>
      </c>
      <c r="AD21" s="240"/>
      <c r="AE21" s="244" t="str">
        <f>IF(NOT('入力シート（女子）'!$L$45=""),'入力シート（女子）'!$L$45,IF(NOT('入力シート（女子）'!$L$87=""),'入力シート（女子）'!$L$87,IF(NOT('入力シート（女子）'!$L$129=""),'入力シート（女子）'!$L$129,IF(NOT('入力シート（女子）'!$L$171=""),'入力シート（女子）'!$L$171,IF(NOT('入力シート（女子）'!$L$203=""),'入力シート（女子）'!$L$203,IF(NOT('入力シート（女子）'!$L$235=""),'入力シート（女子）'!$L$235,IF(NOT('入力シート（女子）'!$L$267=""),'入力シート（女子）'!$L$267,IF(NOT('入力シート（女子）'!$L$299=""),'入力シート（女子）'!$L$299,""))))))))</f>
        <v/>
      </c>
      <c r="AF21" s="245"/>
      <c r="AG21" s="245" t="str">
        <f>IF(NOT('入力シート（女子）'!$R$45=""),'入力シート（女子）'!$R$45,IF(NOT('入力シート（女子）'!$R$87=""),'入力シート（女子）'!$R$87,IF(NOT('入力シート（女子）'!$R$129=""),'入力シート（女子）'!$R$129,IF(NOT('入力シート（女子）'!$R$171=""),'入力シート（女子）'!$R$171,IF(NOT('入力シート（女子）'!$R$203=""),'入力シート（女子）'!$R$203,IF(NOT('入力シート（女子）'!$R$235=""),'入力シート（女子）'!$R$235,IF(NOT('入力シート（女子）'!$R$267=""),'入力シート（女子）'!$R$267,IF(NOT('入力シート（女子）'!$R$299=""),'入力シート（女子）'!$R$299,""))))))))</f>
        <v/>
      </c>
      <c r="AH21" s="245"/>
      <c r="AI21" s="245" t="str">
        <f>IF(NOT('入力シート（女子）'!$R$45=""),'入力シート（女子）'!$R$45,IF(NOT('入力シート（女子）'!$R$87=""),'入力シート（女子）'!$R$87,IF(NOT('入力シート（女子）'!$R$129=""),'入力シート（女子）'!$R$129,IF(NOT('入力シート（女子）'!$R$171=""),'入力シート（女子）'!$R$171,IF(NOT('入力シート（女子）'!$R$203=""),'入力シート（女子）'!$R$203,IF(NOT('入力シート（女子）'!$R$235=""),'入力シート（女子）'!$R$235,IF(NOT('入力シート（女子）'!$R$267=""),'入力シート（女子）'!$R$267,IF(NOT('入力シート（女子）'!$R$299=""),'入力シート（女子）'!$R$299,""))))))))</f>
        <v/>
      </c>
      <c r="AJ21" s="245"/>
      <c r="AK21" s="245" t="str">
        <f>IF(NOT('入力シート（女子）'!$R$45=""),'入力シート（女子）'!$R$45,IF(NOT('入力シート（女子）'!$R$87=""),'入力シート（女子）'!$R$87,IF(NOT('入力シート（女子）'!$R$129=""),'入力シート（女子）'!$R$129,IF(NOT('入力シート（女子）'!$R$171=""),'入力シート（女子）'!$R$171,IF(NOT('入力シート（女子）'!$R$203=""),'入力シート（女子）'!$R$203,IF(NOT('入力シート（女子）'!$R$235=""),'入力シート（女子）'!$R$235,IF(NOT('入力シート（女子）'!$R$267=""),'入力シート（女子）'!$R$267,IF(NOT('入力シート（女子）'!$R$299=""),'入力シート（女子）'!$R$299,""))))))))</f>
        <v/>
      </c>
      <c r="AL21" s="245"/>
      <c r="AM21" s="245" t="str">
        <f>IF(NOT('入力シート（女子）'!$R$45=""),'入力シート（女子）'!$R$45,IF(NOT('入力シート（女子）'!$R$87=""),'入力シート（女子）'!$R$87,IF(NOT('入力シート（女子）'!$R$129=""),'入力シート（女子）'!$R$129,IF(NOT('入力シート（女子）'!$R$171=""),'入力シート（女子）'!$R$171,IF(NOT('入力シート（女子）'!$R$203=""),'入力シート（女子）'!$R$203,IF(NOT('入力シート（女子）'!$R$235=""),'入力シート（女子）'!$R$235,IF(NOT('入力シート（女子）'!$R$267=""),'入力シート（女子）'!$R$267,IF(NOT('入力シート（女子）'!$R$299=""),'入力シート（女子）'!$R$299,""))))))))</f>
        <v/>
      </c>
      <c r="AN21" s="245"/>
      <c r="AO21" s="245" t="str">
        <f>IF(NOT('入力シート（女子）'!$R$45=""),'入力シート（女子）'!$R$45,IF(NOT('入力シート（女子）'!$R$87=""),'入力シート（女子）'!$R$87,IF(NOT('入力シート（女子）'!$R$129=""),'入力シート（女子）'!$R$129,IF(NOT('入力シート（女子）'!$R$171=""),'入力シート（女子）'!$R$171,IF(NOT('入力シート（女子）'!$R$203=""),'入力シート（女子）'!$R$203,IF(NOT('入力シート（女子）'!$R$235=""),'入力シート（女子）'!$R$235,IF(NOT('入力シート（女子）'!$R$267=""),'入力シート（女子）'!$R$267,IF(NOT('入力シート（女子）'!$R$299=""),'入力シート（女子）'!$R$299,""))))))))</f>
        <v/>
      </c>
      <c r="AP21" s="245"/>
      <c r="AQ21" s="245" t="str">
        <f>IF(NOT('入力シート（女子）'!$R$45=""),'入力シート（女子）'!$R$45,IF(NOT('入力シート（女子）'!$R$87=""),'入力シート（女子）'!$R$87,IF(NOT('入力シート（女子）'!$R$129=""),'入力シート（女子）'!$R$129,IF(NOT('入力シート（女子）'!$R$171=""),'入力シート（女子）'!$R$171,IF(NOT('入力シート（女子）'!$R$203=""),'入力シート（女子）'!$R$203,IF(NOT('入力シート（女子）'!$R$235=""),'入力シート（女子）'!$R$235,IF(NOT('入力シート（女子）'!$R$267=""),'入力シート（女子）'!$R$267,IF(NOT('入力シート（女子）'!$R$299=""),'入力シート（女子）'!$R$299,""))))))))</f>
        <v/>
      </c>
      <c r="AR21" s="245"/>
      <c r="AS21" s="245" t="str">
        <f>IF(NOT('入力シート（女子）'!$R$45=""),'入力シート（女子）'!$R$45,IF(NOT('入力シート（女子）'!$R$87=""),'入力シート（女子）'!$R$87,IF(NOT('入力シート（女子）'!$R$129=""),'入力シート（女子）'!$R$129,IF(NOT('入力シート（女子）'!$R$171=""),'入力シート（女子）'!$R$171,IF(NOT('入力シート（女子）'!$R$203=""),'入力シート（女子）'!$R$203,IF(NOT('入力シート（女子）'!$R$235=""),'入力シート（女子）'!$R$235,IF(NOT('入力シート（女子）'!$R$267=""),'入力シート（女子）'!$R$267,IF(NOT('入力シート（女子）'!$R$299=""),'入力シート（女子）'!$R$299,""))))))))</f>
        <v/>
      </c>
      <c r="AT21" s="246"/>
      <c r="AU21" s="238"/>
      <c r="AV21" s="239"/>
      <c r="AW21" s="239"/>
      <c r="AX21" s="239"/>
      <c r="AY21" s="239"/>
      <c r="AZ21" s="239"/>
      <c r="BA21" s="239"/>
      <c r="BB21" s="239"/>
      <c r="BC21" s="239"/>
      <c r="BD21" s="239"/>
      <c r="BE21" s="239"/>
      <c r="BF21" s="239"/>
      <c r="BG21" s="239"/>
      <c r="BH21" s="240"/>
      <c r="BJ21" s="258" t="str">
        <f>IF(NOT('入力シート（女子）'!$S$45=""),'入力シート（女子）'!$S$45,IF(NOT('入力シート（女子）'!$S$87=""),'入力シート（女子）'!$S$87,IF(NOT('入力シート（女子）'!$S$129=""),'入力シート（女子）'!$S$129,IF(NOT('入力シート（女子）'!$S$171=""),'入力シート（女子）'!$S$171,IF(NOT('入力シート（女子）'!$S$203=""),'入力シート（女子）'!$S$203,IF(NOT('入力シート（女子）'!$S$235=""),'入力シート（女子）'!$S$235,IF(NOT('入力シート（女子）'!$S$267=""),'入力シート（女子）'!$S$267,IF(NOT('入力シート（女子）'!$S$299=""),'入力シート（女子）'!$S$299,""))))))))</f>
        <v/>
      </c>
      <c r="BK21" s="258"/>
      <c r="BL21" s="258"/>
      <c r="BM21" s="258"/>
      <c r="BN21" s="258"/>
      <c r="BO21" s="258" t="str">
        <f>IF(NOT('入力シート（女子）'!$T$45=""),'入力シート（女子）'!$T$45,IF(NOT('入力シート（女子）'!$T$87=""),'入力シート（女子）'!$T$87,IF(NOT('入力シート（女子）'!$T$129=""),'入力シート（女子）'!$T$129,IF(NOT('入力シート（女子）'!$T$171=""),'入力シート（女子）'!$T$171,IF(NOT('入力シート（女子）'!$T$203=""),'入力シート（女子）'!$T$203,IF(NOT('入力シート（女子）'!$T$235=""),'入力シート（女子）'!$T$235,IF(NOT('入力シート（女子）'!$T$267=""),'入力シート（女子）'!$T$267,IF(NOT('入力シート（女子）'!$T$299=""),'入力シート（女子）'!$T$299,""))))))))</f>
        <v/>
      </c>
      <c r="BP21" s="258"/>
      <c r="BQ21" s="258"/>
      <c r="BR21" s="258"/>
      <c r="BS21" s="258"/>
    </row>
    <row r="22" spans="4:71" ht="21" customHeight="1" x14ac:dyDescent="0.15">
      <c r="D22" s="307"/>
      <c r="E22" s="308"/>
      <c r="F22" s="309"/>
      <c r="G22" s="260" t="str">
        <f>IF(NOT('入力シート（女子）'!$D$45=""),'入力シート（女子）'!$D$45&amp;"   "&amp;'入力シート（女子）'!$F$45,IF(NOT('入力シート（女子）'!$D$87=""),'入力シート（女子）'!$D$87&amp;"   "&amp;'入力シート（女子）'!$F$87,IF(NOT('入力シート（女子）'!$D$129=""),'入力シート（女子）'!$D$129&amp;"   "&amp;'入力シート（女子）'!$F$129,IF(NOT('入力シート（女子）'!$D$171=""),'入力シート（女子）'!$D$171&amp;"   "&amp;'入力シート（女子）'!$F$171,IF(NOT('入力シート（女子）'!$D$203=""),'入力シート（女子）'!$D$203&amp;"   "&amp;'入力シート（女子）'!$F$203,IF(NOT('入力シート（女子）'!$D$235=""),'入力シート（女子）'!$D$235&amp;"   "&amp;'入力シート（女子）'!$F$235,IF(NOT('入力シート（女子）'!$D$267=""),'入力シート（女子）'!$D$267&amp;"   "&amp;'入力シート（女子）'!$F$267,IF(NOT('入力シート（女子）'!$D$299=""),'入力シート（女子）'!$D$299&amp;"   "&amp;'入力シート（女子）'!$F$299,""))))))))</f>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c r="BJ22" s="258"/>
      <c r="BK22" s="258"/>
      <c r="BL22" s="258"/>
      <c r="BM22" s="258"/>
      <c r="BN22" s="258"/>
      <c r="BO22" s="258"/>
      <c r="BP22" s="258"/>
      <c r="BQ22" s="258"/>
      <c r="BR22" s="258"/>
      <c r="BS22" s="258"/>
    </row>
    <row r="23" spans="4:71" x14ac:dyDescent="0.15">
      <c r="D23" s="301" t="s">
        <v>97</v>
      </c>
      <c r="E23" s="302"/>
      <c r="F23" s="303"/>
      <c r="G23" s="254" t="str">
        <f>IF(NOT('入力シート（女子）'!$H$46=""),'入力シート（女子）'!$H$46&amp;"   "&amp;'入力シート（女子）'!$J$46,IF(NOT('入力シート（女子）'!$H$88=""),'入力シート（女子）'!$H$88&amp;"   "&amp;'入力シート（女子）'!$J$88,IF(NOT('入力シート（女子）'!$H$130=""),'入力シート（女子）'!$H$130&amp;"   "&amp;'入力シート（女子）'!$J$130,IF(NOT('入力シート（女子）'!$H$172=""),'入力シート（女子）'!$H$172&amp;"   "&amp;'入力シート（女子）'!$J$172,IF(NOT('入力シート（女子）'!$H$204=""),'入力シート（女子）'!$H$204&amp;"   "&amp;'入力シート（女子）'!$J$204,IF(NOT('入力シート（女子）'!$H$236=""),'入力シート（女子）'!$H$236&amp;"   "&amp;'入力シート（女子）'!$J$236,IF(NOT('入力シート（女子）'!$H$268=""),'入力シート（女子）'!$H$268&amp;"   "&amp;'入力シート（女子）'!$J$268,IF(NOT('入力シート（女子）'!$H$300=""),'入力シート（女子）'!$H$300&amp;"   "&amp;'入力シート（女子）'!$J$300,""))))))))</f>
        <v/>
      </c>
      <c r="H23" s="255"/>
      <c r="I23" s="255"/>
      <c r="J23" s="255"/>
      <c r="K23" s="255"/>
      <c r="L23" s="255"/>
      <c r="M23" s="255"/>
      <c r="N23" s="255"/>
      <c r="O23" s="255"/>
      <c r="P23" s="255"/>
      <c r="Q23" s="255"/>
      <c r="R23" s="256"/>
      <c r="S23" s="238" t="str">
        <f>IF(NOT('入力シート（女子）'!$R$46=""),'入力シート（女子）'!$R$46,IF(NOT('入力シート（女子）'!$R$88=""),'入力シート（女子）'!$R$88,IF(NOT('入力シート（女子）'!$R$130=""),'入力シート（女子）'!$R$130,IF(NOT('入力シート（女子）'!$R$172=""),'入力シート（女子）'!$R$172,IF(NOT('入力シート（女子）'!$R$204=""),'入力シート（女子）'!$R$204,IF(NOT('入力シート（女子）'!$R$236=""),'入力シート（女子）'!$R$236,IF(NOT('入力シート（女子）'!$R$268=""),'入力シート（女子）'!$R$268,IF(NOT('入力シート（女子）'!$R$300=""),'入力シート（女子）'!$R$300,""))))))))</f>
        <v/>
      </c>
      <c r="T23" s="239"/>
      <c r="U23" s="239"/>
      <c r="V23" s="240"/>
      <c r="W23" s="238" t="str">
        <f>IF(NOT('入力シート（女子）'!$O$46=""),'入力シート（女子）'!$O$46,IF(NOT('入力シート（女子）'!$O$88=""),'入力シート（女子）'!$O$88,IF(NOT('入力シート（女子）'!$O$130=""),'入力シート（女子）'!$O$130,IF(NOT('入力シート（女子）'!$O$172=""),'入力シート（女子）'!$O$172,IF(NOT('入力シート（女子）'!$O$204=""),'入力シート（女子）'!$O$204,IF(NOT('入力シート（女子）'!$O$236=""),'入力シート（女子）'!$O$236,IF(NOT('入力シート（女子）'!$O$268=""),'入力シート（女子）'!$O$268,IF(NOT('入力シート（女子）'!$O$300=""),'入力シート（女子）'!$O$300,""))))))))</f>
        <v/>
      </c>
      <c r="X23" s="239"/>
      <c r="Y23" s="239" t="s">
        <v>96</v>
      </c>
      <c r="Z23" s="239" t="str">
        <f>IF(NOT('入力シート（女子）'!$P$46=""),'入力シート（女子）'!$P$46,IF(NOT('入力シート（女子）'!$P$88=""),'入力シート（女子）'!$P$88,IF(NOT('入力シート（女子）'!$P$130=""),'入力シート（女子）'!$P$130,IF(NOT('入力シート（女子）'!$P$172=""),'入力シート（女子）'!$P$172,IF(NOT('入力シート（女子）'!$P$204=""),'入力シート（女子）'!$P$204,IF(NOT('入力シート（女子）'!$P$236=""),'入力シート（女子）'!$P$236,IF(NOT('入力シート（女子）'!$P$268=""),'入力シート（女子）'!$P$268,IF(NOT('入力シート（女子）'!$P$300=""),'入力シート（女子）'!$P$300,""))))))))</f>
        <v/>
      </c>
      <c r="AA23" s="239"/>
      <c r="AB23" s="239" t="s">
        <v>96</v>
      </c>
      <c r="AC23" s="239" t="str">
        <f>IF(NOT('入力シート（女子）'!$Q$46=""),'入力シート（女子）'!$Q$46,IF(NOT('入力シート（女子）'!$Q$88=""),'入力シート（女子）'!$Q$88,IF(NOT('入力シート（女子）'!$Q$130=""),'入力シート（女子）'!$Q$130,IF(NOT('入力シート（女子）'!$Q$172=""),'入力シート（女子）'!$Q$172,IF(NOT('入力シート（女子）'!$Q$204=""),'入力シート（女子）'!$Q$204,IF(NOT('入力シート（女子）'!$Q$236=""),'入力シート（女子）'!$Q$236,IF(NOT('入力シート（女子）'!$Q$268=""),'入力シート（女子）'!$Q$268,IF(NOT('入力シート（女子）'!$Q$300=""),'入力シート（女子）'!$Q$300,""))))))))</f>
        <v/>
      </c>
      <c r="AD23" s="240"/>
      <c r="AE23" s="244" t="str">
        <f>IF(NOT('入力シート（女子）'!$L$46=""),'入力シート（女子）'!$L$46,IF(NOT('入力シート（女子）'!$L$88=""),'入力シート（女子）'!$L$88,IF(NOT('入力シート（女子）'!$L$130=""),'入力シート（女子）'!$L$130,IF(NOT('入力シート（女子）'!$L$172=""),'入力シート（女子）'!$L$172,IF(NOT('入力シート（女子）'!$L$204=""),'入力シート（女子）'!$L$204,IF(NOT('入力シート（女子）'!$L$236=""),'入力シート（女子）'!$L$236,IF(NOT('入力シート（女子）'!$L$268=""),'入力シート（女子）'!$L$268,IF(NOT('入力シート（女子）'!$L$300=""),'入力シート（女子）'!$L$300,""))))))))</f>
        <v/>
      </c>
      <c r="AF23" s="245"/>
      <c r="AG23" s="245" t="str">
        <f>IF(NOT('入力シート（女子）'!$R$46=""),'入力シート（女子）'!$R$46,IF(NOT('入力シート（女子）'!$R$88=""),'入力シート（女子）'!$R$88,IF(NOT('入力シート（女子）'!$R$130=""),'入力シート（女子）'!$R$130,IF(NOT('入力シート（女子）'!$R$172=""),'入力シート（女子）'!$R$172,IF(NOT('入力シート（女子）'!$R$204=""),'入力シート（女子）'!$R$204,IF(NOT('入力シート（女子）'!$R$236=""),'入力シート（女子）'!$R$236,IF(NOT('入力シート（女子）'!$R$268=""),'入力シート（女子）'!$R$268,IF(NOT('入力シート（女子）'!$R$300=""),'入力シート（女子）'!$R$300,""))))))))</f>
        <v/>
      </c>
      <c r="AH23" s="245"/>
      <c r="AI23" s="245" t="str">
        <f>IF(NOT('入力シート（女子）'!$R$46=""),'入力シート（女子）'!$R$46,IF(NOT('入力シート（女子）'!$R$88=""),'入力シート（女子）'!$R$88,IF(NOT('入力シート（女子）'!$R$130=""),'入力シート（女子）'!$R$130,IF(NOT('入力シート（女子）'!$R$172=""),'入力シート（女子）'!$R$172,IF(NOT('入力シート（女子）'!$R$204=""),'入力シート（女子）'!$R$204,IF(NOT('入力シート（女子）'!$R$236=""),'入力シート（女子）'!$R$236,IF(NOT('入力シート（女子）'!$R$268=""),'入力シート（女子）'!$R$268,IF(NOT('入力シート（女子）'!$R$300=""),'入力シート（女子）'!$R$300,""))))))))</f>
        <v/>
      </c>
      <c r="AJ23" s="245"/>
      <c r="AK23" s="245" t="str">
        <f>IF(NOT('入力シート（女子）'!$R$46=""),'入力シート（女子）'!$R$46,IF(NOT('入力シート（女子）'!$R$88=""),'入力シート（女子）'!$R$88,IF(NOT('入力シート（女子）'!$R$130=""),'入力シート（女子）'!$R$130,IF(NOT('入力シート（女子）'!$R$172=""),'入力シート（女子）'!$R$172,IF(NOT('入力シート（女子）'!$R$204=""),'入力シート（女子）'!$R$204,IF(NOT('入力シート（女子）'!$R$236=""),'入力シート（女子）'!$R$236,IF(NOT('入力シート（女子）'!$R$268=""),'入力シート（女子）'!$R$268,IF(NOT('入力シート（女子）'!$R$300=""),'入力シート（女子）'!$R$300,""))))))))</f>
        <v/>
      </c>
      <c r="AL23" s="245"/>
      <c r="AM23" s="245" t="str">
        <f>IF(NOT('入力シート（女子）'!$R$46=""),'入力シート（女子）'!$R$46,IF(NOT('入力シート（女子）'!$R$88=""),'入力シート（女子）'!$R$88,IF(NOT('入力シート（女子）'!$R$130=""),'入力シート（女子）'!$R$130,IF(NOT('入力シート（女子）'!$R$172=""),'入力シート（女子）'!$R$172,IF(NOT('入力シート（女子）'!$R$204=""),'入力シート（女子）'!$R$204,IF(NOT('入力シート（女子）'!$R$236=""),'入力シート（女子）'!$R$236,IF(NOT('入力シート（女子）'!$R$268=""),'入力シート（女子）'!$R$268,IF(NOT('入力シート（女子）'!$R$300=""),'入力シート（女子）'!$R$300,""))))))))</f>
        <v/>
      </c>
      <c r="AN23" s="245"/>
      <c r="AO23" s="245" t="str">
        <f>IF(NOT('入力シート（女子）'!$R$46=""),'入力シート（女子）'!$R$46,IF(NOT('入力シート（女子）'!$R$88=""),'入力シート（女子）'!$R$88,IF(NOT('入力シート（女子）'!$R$130=""),'入力シート（女子）'!$R$130,IF(NOT('入力シート（女子）'!$R$172=""),'入力シート（女子）'!$R$172,IF(NOT('入力シート（女子）'!$R$204=""),'入力シート（女子）'!$R$204,IF(NOT('入力シート（女子）'!$R$236=""),'入力シート（女子）'!$R$236,IF(NOT('入力シート（女子）'!$R$268=""),'入力シート（女子）'!$R$268,IF(NOT('入力シート（女子）'!$R$300=""),'入力シート（女子）'!$R$300,""))))))))</f>
        <v/>
      </c>
      <c r="AP23" s="245"/>
      <c r="AQ23" s="245" t="str">
        <f>IF(NOT('入力シート（女子）'!$R$46=""),'入力シート（女子）'!$R$46,IF(NOT('入力シート（女子）'!$R$88=""),'入力シート（女子）'!$R$88,IF(NOT('入力シート（女子）'!$R$130=""),'入力シート（女子）'!$R$130,IF(NOT('入力シート（女子）'!$R$172=""),'入力シート（女子）'!$R$172,IF(NOT('入力シート（女子）'!$R$204=""),'入力シート（女子）'!$R$204,IF(NOT('入力シート（女子）'!$R$236=""),'入力シート（女子）'!$R$236,IF(NOT('入力シート（女子）'!$R$268=""),'入力シート（女子）'!$R$268,IF(NOT('入力シート（女子）'!$R$300=""),'入力シート（女子）'!$R$300,""))))))))</f>
        <v/>
      </c>
      <c r="AR23" s="245"/>
      <c r="AS23" s="245" t="str">
        <f>IF(NOT('入力シート（女子）'!$R$46=""),'入力シート（女子）'!$R$46,IF(NOT('入力シート（女子）'!$R$88=""),'入力シート（女子）'!$R$88,IF(NOT('入力シート（女子）'!$R$130=""),'入力シート（女子）'!$R$130,IF(NOT('入力シート（女子）'!$R$172=""),'入力シート（女子）'!$R$172,IF(NOT('入力シート（女子）'!$R$204=""),'入力シート（女子）'!$R$204,IF(NOT('入力シート（女子）'!$R$236=""),'入力シート（女子）'!$R$236,IF(NOT('入力シート（女子）'!$R$268=""),'入力シート（女子）'!$R$268,IF(NOT('入力シート（女子）'!$R$300=""),'入力シート（女子）'!$R$300,""))))))))</f>
        <v/>
      </c>
      <c r="AT23" s="246"/>
      <c r="AU23" s="238"/>
      <c r="AV23" s="239"/>
      <c r="AW23" s="239"/>
      <c r="AX23" s="239"/>
      <c r="AY23" s="239"/>
      <c r="AZ23" s="239"/>
      <c r="BA23" s="239"/>
      <c r="BB23" s="239"/>
      <c r="BC23" s="239"/>
      <c r="BD23" s="239"/>
      <c r="BE23" s="239"/>
      <c r="BF23" s="239"/>
      <c r="BG23" s="239"/>
      <c r="BH23" s="240"/>
      <c r="BJ23" s="258" t="str">
        <f>IF(NOT('入力シート（女子）'!$S$46=""),'入力シート（女子）'!$S$46,IF(NOT('入力シート（女子）'!$S$88=""),'入力シート（女子）'!$S$88,IF(NOT('入力シート（女子）'!$S$130=""),'入力シート（女子）'!$S$130,IF(NOT('入力シート（女子）'!$S$172=""),'入力シート（女子）'!$S$172,IF(NOT('入力シート（女子）'!$S$204=""),'入力シート（女子）'!$S$204,IF(NOT('入力シート（女子）'!$S$236=""),'入力シート（女子）'!$S$236,IF(NOT('入力シート（女子）'!$S$268=""),'入力シート（女子）'!$S$268,IF(NOT('入力シート（女子）'!$S$300=""),'入力シート（女子）'!$S$300,""))))))))</f>
        <v/>
      </c>
      <c r="BK23" s="258"/>
      <c r="BL23" s="258"/>
      <c r="BM23" s="258"/>
      <c r="BN23" s="258"/>
      <c r="BO23" s="258" t="str">
        <f>IF(NOT('入力シート（女子）'!$T$46=""),'入力シート（女子）'!$T$46,IF(NOT('入力シート（女子）'!$T$88=""),'入力シート（女子）'!$T$88,IF(NOT('入力シート（女子）'!$T$130=""),'入力シート（女子）'!$T$130,IF(NOT('入力シート（女子）'!$T$172=""),'入力シート（女子）'!$T$172,IF(NOT('入力シート（女子）'!$T$204=""),'入力シート（女子）'!$T$204,IF(NOT('入力シート（女子）'!$T$236=""),'入力シート（女子）'!$T$236,IF(NOT('入力シート（女子）'!$T$268=""),'入力シート（女子）'!$T$268,IF(NOT('入力シート（女子）'!$T$300=""),'入力シート（女子）'!$T$300,""))))))))</f>
        <v/>
      </c>
      <c r="BP23" s="258"/>
      <c r="BQ23" s="258"/>
      <c r="BR23" s="258"/>
      <c r="BS23" s="258"/>
    </row>
    <row r="24" spans="4:71" ht="21" customHeight="1" x14ac:dyDescent="0.15">
      <c r="D24" s="304"/>
      <c r="E24" s="305"/>
      <c r="F24" s="306"/>
      <c r="G24" s="260" t="str">
        <f>IF(NOT('入力シート（女子）'!$D$46=""),'入力シート（女子）'!$D$46&amp;"   "&amp;'入力シート（女子）'!$F$46,IF(NOT('入力シート（女子）'!$D$88=""),'入力シート（女子）'!$D$88&amp;"   "&amp;'入力シート（女子）'!$F$88,IF(NOT('入力シート（女子）'!$D$130=""),'入力シート（女子）'!$D$130&amp;"   "&amp;'入力シート（女子）'!$F$130,IF(NOT('入力シート（女子）'!$D$172=""),'入力シート（女子）'!$D$172&amp;"   "&amp;'入力シート（女子）'!$F$172,IF(NOT('入力シート（女子）'!$D$204=""),'入力シート（女子）'!$D$204&amp;"   "&amp;'入力シート（女子）'!$F$204,IF(NOT('入力シート（女子）'!$D$236=""),'入力シート（女子）'!$D$236&amp;"   "&amp;'入力シート（女子）'!$F$236,IF(NOT('入力シート（女子）'!$D$268=""),'入力シート（女子）'!$D$268&amp;"   "&amp;'入力シート（女子）'!$F$268,IF(NOT('入力シート（女子）'!$D$300=""),'入力シート（女子）'!$D$300&amp;"   "&amp;'入力シート（女子）'!$F$300,""))))))))</f>
        <v/>
      </c>
      <c r="H24" s="261"/>
      <c r="I24" s="261"/>
      <c r="J24" s="261"/>
      <c r="K24" s="261"/>
      <c r="L24" s="261"/>
      <c r="M24" s="261"/>
      <c r="N24" s="261"/>
      <c r="O24" s="261"/>
      <c r="P24" s="261"/>
      <c r="Q24" s="261"/>
      <c r="R24" s="262"/>
      <c r="S24" s="241"/>
      <c r="T24" s="242"/>
      <c r="U24" s="242"/>
      <c r="V24" s="243"/>
      <c r="W24" s="241"/>
      <c r="X24" s="242"/>
      <c r="Y24" s="242"/>
      <c r="Z24" s="242"/>
      <c r="AA24" s="242"/>
      <c r="AB24" s="242"/>
      <c r="AC24" s="242"/>
      <c r="AD24" s="243"/>
      <c r="AE24" s="247"/>
      <c r="AF24" s="248"/>
      <c r="AG24" s="248"/>
      <c r="AH24" s="248"/>
      <c r="AI24" s="248"/>
      <c r="AJ24" s="248"/>
      <c r="AK24" s="248"/>
      <c r="AL24" s="248"/>
      <c r="AM24" s="248"/>
      <c r="AN24" s="248"/>
      <c r="AO24" s="248"/>
      <c r="AP24" s="248"/>
      <c r="AQ24" s="248"/>
      <c r="AR24" s="248"/>
      <c r="AS24" s="248"/>
      <c r="AT24" s="249"/>
      <c r="AU24" s="241"/>
      <c r="AV24" s="242"/>
      <c r="AW24" s="242"/>
      <c r="AX24" s="242"/>
      <c r="AY24" s="242"/>
      <c r="AZ24" s="242"/>
      <c r="BA24" s="242"/>
      <c r="BB24" s="242"/>
      <c r="BC24" s="242"/>
      <c r="BD24" s="242"/>
      <c r="BE24" s="242"/>
      <c r="BF24" s="242"/>
      <c r="BG24" s="242"/>
      <c r="BH24" s="243"/>
      <c r="BJ24" s="258"/>
      <c r="BK24" s="258"/>
      <c r="BL24" s="258"/>
      <c r="BM24" s="258"/>
      <c r="BN24" s="258"/>
      <c r="BO24" s="258"/>
      <c r="BP24" s="258"/>
      <c r="BQ24" s="258"/>
      <c r="BR24" s="258"/>
      <c r="BS24" s="258"/>
    </row>
    <row r="25" spans="4:71" ht="13.5" customHeight="1" x14ac:dyDescent="0.15">
      <c r="D25" s="304"/>
      <c r="E25" s="305"/>
      <c r="F25" s="306"/>
      <c r="G25" s="254" t="str">
        <f>IF(NOT('入力シート（女子）'!$H$47=""),'入力シート（女子）'!$H$47&amp;"   "&amp;'入力シート（女子）'!$J$47,IF(NOT('入力シート（女子）'!$H$89=""),'入力シート（女子）'!$H$89&amp;"   "&amp;'入力シート（女子）'!$J$89,IF(NOT('入力シート（女子）'!$H$131=""),'入力シート（女子）'!$H$131&amp;"   "&amp;'入力シート（女子）'!$J$131,IF(NOT('入力シート（女子）'!$H$173=""),'入力シート（女子）'!$H$173&amp;"   "&amp;'入力シート（女子）'!$J$173,IF(NOT('入力シート（女子）'!$H$205=""),'入力シート（女子）'!$H$205&amp;"   "&amp;'入力シート（女子）'!$J$205,IF(NOT('入力シート（女子）'!$H$237=""),'入力シート（女子）'!$H$237&amp;"   "&amp;'入力シート（女子）'!$J$237,IF(NOT('入力シート（女子）'!$H$269=""),'入力シート（女子）'!$H$269&amp;"   "&amp;'入力シート（女子）'!$J$269,IF(NOT('入力シート（女子）'!$H$301=""),'入力シート（女子）'!$H$301&amp;"   "&amp;'入力シート（女子）'!$J$301,""))))))))</f>
        <v/>
      </c>
      <c r="H25" s="255"/>
      <c r="I25" s="255"/>
      <c r="J25" s="255"/>
      <c r="K25" s="255"/>
      <c r="L25" s="255"/>
      <c r="M25" s="255"/>
      <c r="N25" s="255"/>
      <c r="O25" s="255"/>
      <c r="P25" s="255"/>
      <c r="Q25" s="255"/>
      <c r="R25" s="256"/>
      <c r="S25" s="238" t="str">
        <f>IF(NOT('入力シート（女子）'!$R$47=""),'入力シート（女子）'!$R$47,IF(NOT('入力シート（女子）'!$R$89=""),'入力シート（女子）'!$R$89,IF(NOT('入力シート（女子）'!$R$131=""),'入力シート（女子）'!$R$131,IF(NOT('入力シート（女子）'!$R$173=""),'入力シート（女子）'!$R$173,IF(NOT('入力シート（女子）'!$R$205=""),'入力シート（女子）'!$R$205,IF(NOT('入力シート（女子）'!$R$237=""),'入力シート（女子）'!$R$237,IF(NOT('入力シート（女子）'!$R$269=""),'入力シート（女子）'!$R$269,IF(NOT('入力シート（女子）'!$R$301=""),'入力シート（女子）'!$R$301,""))))))))</f>
        <v/>
      </c>
      <c r="T25" s="239"/>
      <c r="U25" s="239"/>
      <c r="V25" s="240"/>
      <c r="W25" s="238" t="str">
        <f>IF(NOT('入力シート（女子）'!$O$47=""),'入力シート（女子）'!$O$47,IF(NOT('入力シート（女子）'!$O$89=""),'入力シート（女子）'!$O$89,IF(NOT('入力シート（女子）'!$O$131=""),'入力シート（女子）'!$O$131,IF(NOT('入力シート（女子）'!$O$173=""),'入力シート（女子）'!$O$173,IF(NOT('入力シート（女子）'!$O$205=""),'入力シート（女子）'!$O$205,IF(NOT('入力シート（女子）'!$O$237=""),'入力シート（女子）'!$O$237,IF(NOT('入力シート（女子）'!$O$269=""),'入力シート（女子）'!$O$269,IF(NOT('入力シート（女子）'!$O$301=""),'入力シート（女子）'!$O$301,""))))))))</f>
        <v/>
      </c>
      <c r="X25" s="239"/>
      <c r="Y25" s="239" t="s">
        <v>96</v>
      </c>
      <c r="Z25" s="239" t="str">
        <f>IF(NOT('入力シート（女子）'!$P$47=""),'入力シート（女子）'!$P$47,IF(NOT('入力シート（女子）'!$P$89=""),'入力シート（女子）'!$P$89,IF(NOT('入力シート（女子）'!$P$131=""),'入力シート（女子）'!$P$131,IF(NOT('入力シート（女子）'!$P$173=""),'入力シート（女子）'!$P$173,IF(NOT('入力シート（女子）'!$P$205=""),'入力シート（女子）'!$P$205,IF(NOT('入力シート（女子）'!$P$237=""),'入力シート（女子）'!$P$237,IF(NOT('入力シート（女子）'!$P$269=""),'入力シート（女子）'!$P$269,IF(NOT('入力シート（女子）'!$P$301=""),'入力シート（女子）'!$P$301,""))))))))</f>
        <v/>
      </c>
      <c r="AA25" s="239"/>
      <c r="AB25" s="239" t="s">
        <v>96</v>
      </c>
      <c r="AC25" s="239" t="str">
        <f>IF(NOT('入力シート（女子）'!$Q$47=""),'入力シート（女子）'!$Q$47,IF(NOT('入力シート（女子）'!$Q$89=""),'入力シート（女子）'!$Q$89,IF(NOT('入力シート（女子）'!$Q$131=""),'入力シート（女子）'!$Q$131,IF(NOT('入力シート（女子）'!$Q$173=""),'入力シート（女子）'!$Q$173,IF(NOT('入力シート（女子）'!$Q$205=""),'入力シート（女子）'!$Q$205,IF(NOT('入力シート（女子）'!$Q$237=""),'入力シート（女子）'!$Q$237,IF(NOT('入力シート（女子）'!$Q$269=""),'入力シート（女子）'!$Q$269,IF(NOT('入力シート（女子）'!$Q$301=""),'入力シート（女子）'!$Q$301,""))))))))</f>
        <v/>
      </c>
      <c r="AD25" s="240"/>
      <c r="AE25" s="244" t="str">
        <f>IF(NOT('入力シート（女子）'!$L$47=""),'入力シート（女子）'!$L$47,IF(NOT('入力シート（女子）'!$L$89=""),'入力シート（女子）'!$L$89,IF(NOT('入力シート（女子）'!$L$131=""),'入力シート（女子）'!$L$131,IF(NOT('入力シート（女子）'!$L$173=""),'入力シート（女子）'!$L$173,IF(NOT('入力シート（女子）'!$L$205=""),'入力シート（女子）'!$L$205,IF(NOT('入力シート（女子）'!$L$237=""),'入力シート（女子）'!$L$237,IF(NOT('入力シート（女子）'!$L$269=""),'入力シート（女子）'!$L$269,IF(NOT('入力シート（女子）'!$L$301=""),'入力シート（女子）'!$L$301,""))))))))</f>
        <v/>
      </c>
      <c r="AF25" s="245"/>
      <c r="AG25" s="245" t="str">
        <f>IF(NOT('入力シート（女子）'!$R$47=""),'入力シート（女子）'!$R$47,IF(NOT('入力シート（女子）'!$R$89=""),'入力シート（女子）'!$R$89,IF(NOT('入力シート（女子）'!$R$131=""),'入力シート（女子）'!$R$131,IF(NOT('入力シート（女子）'!$R$173=""),'入力シート（女子）'!$R$173,IF(NOT('入力シート（女子）'!$R$205=""),'入力シート（女子）'!$R$205,IF(NOT('入力シート（女子）'!$R$237=""),'入力シート（女子）'!$R$237,IF(NOT('入力シート（女子）'!$R$269=""),'入力シート（女子）'!$R$269,IF(NOT('入力シート（女子）'!$R$301=""),'入力シート（女子）'!$R$301,""))))))))</f>
        <v/>
      </c>
      <c r="AH25" s="245"/>
      <c r="AI25" s="245" t="str">
        <f>IF(NOT('入力シート（女子）'!$R$47=""),'入力シート（女子）'!$R$47,IF(NOT('入力シート（女子）'!$R$89=""),'入力シート（女子）'!$R$89,IF(NOT('入力シート（女子）'!$R$131=""),'入力シート（女子）'!$R$131,IF(NOT('入力シート（女子）'!$R$173=""),'入力シート（女子）'!$R$173,IF(NOT('入力シート（女子）'!$R$205=""),'入力シート（女子）'!$R$205,IF(NOT('入力シート（女子）'!$R$237=""),'入力シート（女子）'!$R$237,IF(NOT('入力シート（女子）'!$R$269=""),'入力シート（女子）'!$R$269,IF(NOT('入力シート（女子）'!$R$301=""),'入力シート（女子）'!$R$301,""))))))))</f>
        <v/>
      </c>
      <c r="AJ25" s="245"/>
      <c r="AK25" s="245" t="str">
        <f>IF(NOT('入力シート（女子）'!$R$47=""),'入力シート（女子）'!$R$47,IF(NOT('入力シート（女子）'!$R$89=""),'入力シート（女子）'!$R$89,IF(NOT('入力シート（女子）'!$R$131=""),'入力シート（女子）'!$R$131,IF(NOT('入力シート（女子）'!$R$173=""),'入力シート（女子）'!$R$173,IF(NOT('入力シート（女子）'!$R$205=""),'入力シート（女子）'!$R$205,IF(NOT('入力シート（女子）'!$R$237=""),'入力シート（女子）'!$R$237,IF(NOT('入力シート（女子）'!$R$269=""),'入力シート（女子）'!$R$269,IF(NOT('入力シート（女子）'!$R$301=""),'入力シート（女子）'!$R$301,""))))))))</f>
        <v/>
      </c>
      <c r="AL25" s="245"/>
      <c r="AM25" s="245" t="str">
        <f>IF(NOT('入力シート（女子）'!$R$47=""),'入力シート（女子）'!$R$47,IF(NOT('入力シート（女子）'!$R$89=""),'入力シート（女子）'!$R$89,IF(NOT('入力シート（女子）'!$R$131=""),'入力シート（女子）'!$R$131,IF(NOT('入力シート（女子）'!$R$173=""),'入力シート（女子）'!$R$173,IF(NOT('入力シート（女子）'!$R$205=""),'入力シート（女子）'!$R$205,IF(NOT('入力シート（女子）'!$R$237=""),'入力シート（女子）'!$R$237,IF(NOT('入力シート（女子）'!$R$269=""),'入力シート（女子）'!$R$269,IF(NOT('入力シート（女子）'!$R$301=""),'入力シート（女子）'!$R$301,""))))))))</f>
        <v/>
      </c>
      <c r="AN25" s="245"/>
      <c r="AO25" s="245" t="str">
        <f>IF(NOT('入力シート（女子）'!$R$47=""),'入力シート（女子）'!$R$47,IF(NOT('入力シート（女子）'!$R$89=""),'入力シート（女子）'!$R$89,IF(NOT('入力シート（女子）'!$R$131=""),'入力シート（女子）'!$R$131,IF(NOT('入力シート（女子）'!$R$173=""),'入力シート（女子）'!$R$173,IF(NOT('入力シート（女子）'!$R$205=""),'入力シート（女子）'!$R$205,IF(NOT('入力シート（女子）'!$R$237=""),'入力シート（女子）'!$R$237,IF(NOT('入力シート（女子）'!$R$269=""),'入力シート（女子）'!$R$269,IF(NOT('入力シート（女子）'!$R$301=""),'入力シート（女子）'!$R$301,""))))))))</f>
        <v/>
      </c>
      <c r="AP25" s="245"/>
      <c r="AQ25" s="245" t="str">
        <f>IF(NOT('入力シート（女子）'!$R$47=""),'入力シート（女子）'!$R$47,IF(NOT('入力シート（女子）'!$R$89=""),'入力シート（女子）'!$R$89,IF(NOT('入力シート（女子）'!$R$131=""),'入力シート（女子）'!$R$131,IF(NOT('入力シート（女子）'!$R$173=""),'入力シート（女子）'!$R$173,IF(NOT('入力シート（女子）'!$R$205=""),'入力シート（女子）'!$R$205,IF(NOT('入力シート（女子）'!$R$237=""),'入力シート（女子）'!$R$237,IF(NOT('入力シート（女子）'!$R$269=""),'入力シート（女子）'!$R$269,IF(NOT('入力シート（女子）'!$R$301=""),'入力シート（女子）'!$R$301,""))))))))</f>
        <v/>
      </c>
      <c r="AR25" s="245"/>
      <c r="AS25" s="245" t="str">
        <f>IF(NOT('入力シート（女子）'!$R$47=""),'入力シート（女子）'!$R$47,IF(NOT('入力シート（女子）'!$R$89=""),'入力シート（女子）'!$R$89,IF(NOT('入力シート（女子）'!$R$131=""),'入力シート（女子）'!$R$131,IF(NOT('入力シート（女子）'!$R$173=""),'入力シート（女子）'!$R$173,IF(NOT('入力シート（女子）'!$R$205=""),'入力シート（女子）'!$R$205,IF(NOT('入力シート（女子）'!$R$237=""),'入力シート（女子）'!$R$237,IF(NOT('入力シート（女子）'!$R$269=""),'入力シート（女子）'!$R$269,IF(NOT('入力シート（女子）'!$R$301=""),'入力シート（女子）'!$R$301,""))))))))</f>
        <v/>
      </c>
      <c r="AT25" s="246"/>
      <c r="AU25" s="238"/>
      <c r="AV25" s="239"/>
      <c r="AW25" s="239"/>
      <c r="AX25" s="239"/>
      <c r="AY25" s="239"/>
      <c r="AZ25" s="239"/>
      <c r="BA25" s="239"/>
      <c r="BB25" s="239"/>
      <c r="BC25" s="239"/>
      <c r="BD25" s="239"/>
      <c r="BE25" s="239"/>
      <c r="BF25" s="239"/>
      <c r="BG25" s="239"/>
      <c r="BH25" s="240"/>
      <c r="BJ25" s="258" t="str">
        <f>IF(NOT('入力シート（女子）'!$S$47=""),'入力シート（女子）'!$S$47,IF(NOT('入力シート（女子）'!$S$89=""),'入力シート（女子）'!$S$89,IF(NOT('入力シート（女子）'!$S$131=""),'入力シート（女子）'!$S$131,IF(NOT('入力シート（女子）'!$S$173=""),'入力シート（女子）'!$S$173,IF(NOT('入力シート（女子）'!$S$205=""),'入力シート（女子）'!$S$205,IF(NOT('入力シート（女子）'!$S$237=""),'入力シート（女子）'!$S$237,IF(NOT('入力シート（女子）'!$S$269=""),'入力シート（女子）'!$S$269,IF(NOT('入力シート（女子）'!$S$301=""),'入力シート（女子）'!$S$301,""))))))))</f>
        <v/>
      </c>
      <c r="BK25" s="258"/>
      <c r="BL25" s="258"/>
      <c r="BM25" s="258"/>
      <c r="BN25" s="258"/>
      <c r="BO25" s="258" t="str">
        <f>IF(NOT('入力シート（女子）'!$T$47=""),'入力シート（女子）'!$T$47,IF(NOT('入力シート（女子）'!$T$89=""),'入力シート（女子）'!$T$89,IF(NOT('入力シート（女子）'!$T$131=""),'入力シート（女子）'!$T$131,IF(NOT('入力シート（女子）'!$T$173=""),'入力シート（女子）'!$T$173,IF(NOT('入力シート（女子）'!$T$205=""),'入力シート（女子）'!$T$205,IF(NOT('入力シート（女子）'!$T$237=""),'入力シート（女子）'!$T$237,IF(NOT('入力シート（女子）'!$T$269=""),'入力シート（女子）'!$T$269,IF(NOT('入力シート（女子）'!$T$301=""),'入力シート（女子）'!$T$301,""))))))))</f>
        <v/>
      </c>
      <c r="BP25" s="258"/>
      <c r="BQ25" s="258"/>
      <c r="BR25" s="258"/>
      <c r="BS25" s="258"/>
    </row>
    <row r="26" spans="4:71" ht="21" customHeight="1" x14ac:dyDescent="0.15">
      <c r="D26" s="307"/>
      <c r="E26" s="308"/>
      <c r="F26" s="309"/>
      <c r="G26" s="260" t="str">
        <f>IF(NOT('入力シート（女子）'!$D$47=""),'入力シート（女子）'!$D$47&amp;"   "&amp;'入力シート（女子）'!$F$47,IF(NOT('入力シート（女子）'!$D$89=""),'入力シート（女子）'!$D$89&amp;"   "&amp;'入力シート（女子）'!$F$89,IF(NOT('入力シート（女子）'!$D$131=""),'入力シート（女子）'!$D$131&amp;"   "&amp;'入力シート（女子）'!$F$131,IF(NOT('入力シート（女子）'!$D$173=""),'入力シート（女子）'!$D$173&amp;"   "&amp;'入力シート（女子）'!$F$173,IF(NOT('入力シート（女子）'!$D$205=""),'入力シート（女子）'!$D$205&amp;"   "&amp;'入力シート（女子）'!$F$205,IF(NOT('入力シート（女子）'!$D$237=""),'入力シート（女子）'!$D$237&amp;"   "&amp;'入力シート（女子）'!$F$237,IF(NOT('入力シート（女子）'!$D$269=""),'入力シート（女子）'!$D$269&amp;"   "&amp;'入力シート（女子）'!$F$269,IF(NOT('入力シート（女子）'!$D$301=""),'入力シート（女子）'!$D$301&amp;"   "&amp;'入力シート（女子）'!$F$301,""))))))))</f>
        <v/>
      </c>
      <c r="H26" s="261"/>
      <c r="I26" s="261"/>
      <c r="J26" s="261"/>
      <c r="K26" s="261"/>
      <c r="L26" s="261"/>
      <c r="M26" s="261"/>
      <c r="N26" s="261"/>
      <c r="O26" s="261"/>
      <c r="P26" s="261"/>
      <c r="Q26" s="261"/>
      <c r="R26" s="262"/>
      <c r="S26" s="241"/>
      <c r="T26" s="242"/>
      <c r="U26" s="242"/>
      <c r="V26" s="243"/>
      <c r="W26" s="241"/>
      <c r="X26" s="242"/>
      <c r="Y26" s="242"/>
      <c r="Z26" s="242"/>
      <c r="AA26" s="242"/>
      <c r="AB26" s="242"/>
      <c r="AC26" s="242"/>
      <c r="AD26" s="243"/>
      <c r="AE26" s="247"/>
      <c r="AF26" s="248"/>
      <c r="AG26" s="248"/>
      <c r="AH26" s="248"/>
      <c r="AI26" s="248"/>
      <c r="AJ26" s="248"/>
      <c r="AK26" s="248"/>
      <c r="AL26" s="248"/>
      <c r="AM26" s="248"/>
      <c r="AN26" s="248"/>
      <c r="AO26" s="248"/>
      <c r="AP26" s="248"/>
      <c r="AQ26" s="248"/>
      <c r="AR26" s="248"/>
      <c r="AS26" s="248"/>
      <c r="AT26" s="249"/>
      <c r="AU26" s="241"/>
      <c r="AV26" s="242"/>
      <c r="AW26" s="242"/>
      <c r="AX26" s="242"/>
      <c r="AY26" s="242"/>
      <c r="AZ26" s="242"/>
      <c r="BA26" s="242"/>
      <c r="BB26" s="242"/>
      <c r="BC26" s="242"/>
      <c r="BD26" s="242"/>
      <c r="BE26" s="242"/>
      <c r="BF26" s="242"/>
      <c r="BG26" s="242"/>
      <c r="BH26" s="243"/>
      <c r="BJ26" s="258"/>
      <c r="BK26" s="258"/>
      <c r="BL26" s="258"/>
      <c r="BM26" s="258"/>
      <c r="BN26" s="258"/>
      <c r="BO26" s="258"/>
      <c r="BP26" s="258"/>
      <c r="BQ26" s="258"/>
      <c r="BR26" s="258"/>
      <c r="BS26" s="258"/>
    </row>
    <row r="27" spans="4:71" x14ac:dyDescent="0.15">
      <c r="D27" s="301" t="s">
        <v>98</v>
      </c>
      <c r="E27" s="302"/>
      <c r="F27" s="303"/>
      <c r="G27" s="254" t="str">
        <f>IF(NOT('入力シート（女子）'!$H$48=""),'入力シート（女子）'!$H$48&amp;"   "&amp;'入力シート（女子）'!$J$48,IF(NOT('入力シート（女子）'!$H$90=""),'入力シート（女子）'!$H$90&amp;"   "&amp;'入力シート（女子）'!$J$90,IF(NOT('入力シート（女子）'!$H$132=""),'入力シート（女子）'!$H$132&amp;"   "&amp;'入力シート（女子）'!$J$132,IF(NOT('入力シート（女子）'!$H$174=""),'入力シート（女子）'!$H$174&amp;"   "&amp;'入力シート（女子）'!$J$174,IF(NOT('入力シート（女子）'!$H$206=""),'入力シート（女子）'!$H$206&amp;"   "&amp;'入力シート（女子）'!$J$206,IF(NOT('入力シート（女子）'!$H$238=""),'入力シート（女子）'!$H$238&amp;"   "&amp;'入力シート（女子）'!$J$238,IF(NOT('入力シート（女子）'!$H$270=""),'入力シート（女子）'!$H$270&amp;"   "&amp;'入力シート（女子）'!$J$270,IF(NOT('入力シート（女子）'!$H$302=""),'入力シート（女子）'!$H$302&amp;"   "&amp;'入力シート（女子）'!$J$302,""))))))))</f>
        <v/>
      </c>
      <c r="H27" s="255"/>
      <c r="I27" s="255"/>
      <c r="J27" s="255"/>
      <c r="K27" s="255"/>
      <c r="L27" s="255"/>
      <c r="M27" s="255"/>
      <c r="N27" s="255"/>
      <c r="O27" s="255"/>
      <c r="P27" s="255"/>
      <c r="Q27" s="255"/>
      <c r="R27" s="256"/>
      <c r="S27" s="238" t="str">
        <f>IF(NOT('入力シート（女子）'!$R$48=""),'入力シート（女子）'!$R$48,IF(NOT('入力シート（女子）'!$R$90=""),'入力シート（女子）'!$R$90,IF(NOT('入力シート（女子）'!$R$132=""),'入力シート（女子）'!$R$132,IF(NOT('入力シート（女子）'!$R$174=""),'入力シート（女子）'!$R$174,IF(NOT('入力シート（女子）'!$R$206=""),'入力シート（女子）'!$R$206,IF(NOT('入力シート（女子）'!$R$238=""),'入力シート（女子）'!$R$238,IF(NOT('入力シート（女子）'!$R$270=""),'入力シート（女子）'!$R$270,IF(NOT('入力シート（女子）'!$R$302=""),'入力シート（女子）'!$R$302,""))))))))</f>
        <v/>
      </c>
      <c r="T27" s="239"/>
      <c r="U27" s="239"/>
      <c r="V27" s="240"/>
      <c r="W27" s="238" t="str">
        <f>IF(NOT('入力シート（女子）'!$O$48=""),'入力シート（女子）'!$O$48,IF(NOT('入力シート（女子）'!$O$90=""),'入力シート（女子）'!$O$90,IF(NOT('入力シート（女子）'!$O$132=""),'入力シート（女子）'!$O$132,IF(NOT('入力シート（女子）'!$O$174=""),'入力シート（女子）'!$O$174,IF(NOT('入力シート（女子）'!$O$206=""),'入力シート（女子）'!$O$206,IF(NOT('入力シート（女子）'!$O$238=""),'入力シート（女子）'!$O$238,IF(NOT('入力シート（女子）'!$O$270=""),'入力シート（女子）'!$O$270,IF(NOT('入力シート（女子）'!$O$302=""),'入力シート（女子）'!$O$302,""))))))))</f>
        <v/>
      </c>
      <c r="X27" s="239"/>
      <c r="Y27" s="239" t="s">
        <v>96</v>
      </c>
      <c r="Z27" s="239" t="str">
        <f>IF(NOT('入力シート（女子）'!$P$48=""),'入力シート（女子）'!$P$48,IF(NOT('入力シート（女子）'!$P$90=""),'入力シート（女子）'!$P$90,IF(NOT('入力シート（女子）'!$P$132=""),'入力シート（女子）'!$P$132,IF(NOT('入力シート（女子）'!$P$174=""),'入力シート（女子）'!$P$174,IF(NOT('入力シート（女子）'!$P$206=""),'入力シート（女子）'!$P$206,IF(NOT('入力シート（女子）'!$P$238=""),'入力シート（女子）'!$P$238,IF(NOT('入力シート（女子）'!$P$270=""),'入力シート（女子）'!$P$270,IF(NOT('入力シート（女子）'!$P$302=""),'入力シート（女子）'!$P$302,""))))))))</f>
        <v/>
      </c>
      <c r="AA27" s="239"/>
      <c r="AB27" s="239" t="s">
        <v>96</v>
      </c>
      <c r="AC27" s="239" t="str">
        <f>IF(NOT('入力シート（女子）'!$Q$48=""),'入力シート（女子）'!$Q$48,IF(NOT('入力シート（女子）'!$Q$90=""),'入力シート（女子）'!$Q$90,IF(NOT('入力シート（女子）'!$Q$132=""),'入力シート（女子）'!$Q$132,IF(NOT('入力シート（女子）'!$Q$174=""),'入力シート（女子）'!$Q$174,IF(NOT('入力シート（女子）'!$Q$206=""),'入力シート（女子）'!$Q$206,IF(NOT('入力シート（女子）'!$Q$238=""),'入力シート（女子）'!$Q$238,IF(NOT('入力シート（女子）'!$Q$270=""),'入力シート（女子）'!$Q$270,IF(NOT('入力シート（女子）'!$Q$302=""),'入力シート（女子）'!$Q$302,""))))))))</f>
        <v/>
      </c>
      <c r="AD27" s="240"/>
      <c r="AE27" s="244" t="str">
        <f>IF(NOT('入力シート（女子）'!$L$48=""),'入力シート（女子）'!$L$48,IF(NOT('入力シート（女子）'!$L$90=""),'入力シート（女子）'!$L$90,IF(NOT('入力シート（女子）'!$L$132=""),'入力シート（女子）'!$L$132,IF(NOT('入力シート（女子）'!$L$174=""),'入力シート（女子）'!$L$174,IF(NOT('入力シート（女子）'!$L$206=""),'入力シート（女子）'!$L$206,IF(NOT('入力シート（女子）'!$L$238=""),'入力シート（女子）'!$L$238,IF(NOT('入力シート（女子）'!$L$270=""),'入力シート（女子）'!$L$270,IF(NOT('入力シート（女子）'!$L$302=""),'入力シート（女子）'!$L$302,""))))))))</f>
        <v/>
      </c>
      <c r="AF27" s="245"/>
      <c r="AG27" s="245" t="str">
        <f>IF(NOT('入力シート（女子）'!$R$48=""),'入力シート（女子）'!$R$48,IF(NOT('入力シート（女子）'!$R$90=""),'入力シート（女子）'!$R$90,IF(NOT('入力シート（女子）'!$R$132=""),'入力シート（女子）'!$R$132,IF(NOT('入力シート（女子）'!$R$174=""),'入力シート（女子）'!$R$174,IF(NOT('入力シート（女子）'!$R$206=""),'入力シート（女子）'!$R$206,IF(NOT('入力シート（女子）'!$R$238=""),'入力シート（女子）'!$R$238,IF(NOT('入力シート（女子）'!$R$270=""),'入力シート（女子）'!$R$270,IF(NOT('入力シート（女子）'!$R$302=""),'入力シート（女子）'!$R$302,""))))))))</f>
        <v/>
      </c>
      <c r="AH27" s="245"/>
      <c r="AI27" s="245" t="str">
        <f>IF(NOT('入力シート（女子）'!$R$48=""),'入力シート（女子）'!$R$48,IF(NOT('入力シート（女子）'!$R$90=""),'入力シート（女子）'!$R$90,IF(NOT('入力シート（女子）'!$R$132=""),'入力シート（女子）'!$R$132,IF(NOT('入力シート（女子）'!$R$174=""),'入力シート（女子）'!$R$174,IF(NOT('入力シート（女子）'!$R$206=""),'入力シート（女子）'!$R$206,IF(NOT('入力シート（女子）'!$R$238=""),'入力シート（女子）'!$R$238,IF(NOT('入力シート（女子）'!$R$270=""),'入力シート（女子）'!$R$270,IF(NOT('入力シート（女子）'!$R$302=""),'入力シート（女子）'!$R$302,""))))))))</f>
        <v/>
      </c>
      <c r="AJ27" s="245"/>
      <c r="AK27" s="245" t="str">
        <f>IF(NOT('入力シート（女子）'!$R$48=""),'入力シート（女子）'!$R$48,IF(NOT('入力シート（女子）'!$R$90=""),'入力シート（女子）'!$R$90,IF(NOT('入力シート（女子）'!$R$132=""),'入力シート（女子）'!$R$132,IF(NOT('入力シート（女子）'!$R$174=""),'入力シート（女子）'!$R$174,IF(NOT('入力シート（女子）'!$R$206=""),'入力シート（女子）'!$R$206,IF(NOT('入力シート（女子）'!$R$238=""),'入力シート（女子）'!$R$238,IF(NOT('入力シート（女子）'!$R$270=""),'入力シート（女子）'!$R$270,IF(NOT('入力シート（女子）'!$R$302=""),'入力シート（女子）'!$R$302,""))))))))</f>
        <v/>
      </c>
      <c r="AL27" s="245"/>
      <c r="AM27" s="245" t="str">
        <f>IF(NOT('入力シート（女子）'!$R$48=""),'入力シート（女子）'!$R$48,IF(NOT('入力シート（女子）'!$R$90=""),'入力シート（女子）'!$R$90,IF(NOT('入力シート（女子）'!$R$132=""),'入力シート（女子）'!$R$132,IF(NOT('入力シート（女子）'!$R$174=""),'入力シート（女子）'!$R$174,IF(NOT('入力シート（女子）'!$R$206=""),'入力シート（女子）'!$R$206,IF(NOT('入力シート（女子）'!$R$238=""),'入力シート（女子）'!$R$238,IF(NOT('入力シート（女子）'!$R$270=""),'入力シート（女子）'!$R$270,IF(NOT('入力シート（女子）'!$R$302=""),'入力シート（女子）'!$R$302,""))))))))</f>
        <v/>
      </c>
      <c r="AN27" s="245"/>
      <c r="AO27" s="245" t="str">
        <f>IF(NOT('入力シート（女子）'!$R$48=""),'入力シート（女子）'!$R$48,IF(NOT('入力シート（女子）'!$R$90=""),'入力シート（女子）'!$R$90,IF(NOT('入力シート（女子）'!$R$132=""),'入力シート（女子）'!$R$132,IF(NOT('入力シート（女子）'!$R$174=""),'入力シート（女子）'!$R$174,IF(NOT('入力シート（女子）'!$R$206=""),'入力シート（女子）'!$R$206,IF(NOT('入力シート（女子）'!$R$238=""),'入力シート（女子）'!$R$238,IF(NOT('入力シート（女子）'!$R$270=""),'入力シート（女子）'!$R$270,IF(NOT('入力シート（女子）'!$R$302=""),'入力シート（女子）'!$R$302,""))))))))</f>
        <v/>
      </c>
      <c r="AP27" s="245"/>
      <c r="AQ27" s="245" t="str">
        <f>IF(NOT('入力シート（女子）'!$R$48=""),'入力シート（女子）'!$R$48,IF(NOT('入力シート（女子）'!$R$90=""),'入力シート（女子）'!$R$90,IF(NOT('入力シート（女子）'!$R$132=""),'入力シート（女子）'!$R$132,IF(NOT('入力シート（女子）'!$R$174=""),'入力シート（女子）'!$R$174,IF(NOT('入力シート（女子）'!$R$206=""),'入力シート（女子）'!$R$206,IF(NOT('入力シート（女子）'!$R$238=""),'入力シート（女子）'!$R$238,IF(NOT('入力シート（女子）'!$R$270=""),'入力シート（女子）'!$R$270,IF(NOT('入力シート（女子）'!$R$302=""),'入力シート（女子）'!$R$302,""))))))))</f>
        <v/>
      </c>
      <c r="AR27" s="245"/>
      <c r="AS27" s="245" t="str">
        <f>IF(NOT('入力シート（女子）'!$R$48=""),'入力シート（女子）'!$R$48,IF(NOT('入力シート（女子）'!$R$90=""),'入力シート（女子）'!$R$90,IF(NOT('入力シート（女子）'!$R$132=""),'入力シート（女子）'!$R$132,IF(NOT('入力シート（女子）'!$R$174=""),'入力シート（女子）'!$R$174,IF(NOT('入力シート（女子）'!$R$206=""),'入力シート（女子）'!$R$206,IF(NOT('入力シート（女子）'!$R$238=""),'入力シート（女子）'!$R$238,IF(NOT('入力シート（女子）'!$R$270=""),'入力シート（女子）'!$R$270,IF(NOT('入力シート（女子）'!$R$302=""),'入力シート（女子）'!$R$302,""))))))))</f>
        <v/>
      </c>
      <c r="AT27" s="246"/>
      <c r="AU27" s="238"/>
      <c r="AV27" s="239"/>
      <c r="AW27" s="239"/>
      <c r="AX27" s="239"/>
      <c r="AY27" s="239"/>
      <c r="AZ27" s="239"/>
      <c r="BA27" s="239"/>
      <c r="BB27" s="239"/>
      <c r="BC27" s="239"/>
      <c r="BD27" s="239"/>
      <c r="BE27" s="239"/>
      <c r="BF27" s="239"/>
      <c r="BG27" s="239"/>
      <c r="BH27" s="240"/>
      <c r="BJ27" s="258" t="str">
        <f>IF(NOT('入力シート（女子）'!$S$48=""),'入力シート（女子）'!$S$48,IF(NOT('入力シート（女子）'!$S$90=""),'入力シート（女子）'!$S$90,IF(NOT('入力シート（女子）'!$S$132=""),'入力シート（女子）'!$S$132,IF(NOT('入力シート（女子）'!$S$174=""),'入力シート（女子）'!$S$174,IF(NOT('入力シート（女子）'!$S$206=""),'入力シート（女子）'!$S$206,IF(NOT('入力シート（女子）'!$S$238=""),'入力シート（女子）'!$S$238,IF(NOT('入力シート（女子）'!$S$270=""),'入力シート（女子）'!$S$270,IF(NOT('入力シート（女子）'!$S$302=""),'入力シート（女子）'!$S$302,""))))))))</f>
        <v/>
      </c>
      <c r="BK27" s="258"/>
      <c r="BL27" s="258"/>
      <c r="BM27" s="258"/>
      <c r="BN27" s="258"/>
      <c r="BO27" s="258" t="str">
        <f>IF(NOT('入力シート（女子）'!$T$48=""),'入力シート（女子）'!$T$48,IF(NOT('入力シート（女子）'!$T$90=""),'入力シート（女子）'!$T$90,IF(NOT('入力シート（女子）'!$T$132=""),'入力シート（女子）'!$T$132,IF(NOT('入力シート（女子）'!$T$174=""),'入力シート（女子）'!$T$174,IF(NOT('入力シート（女子）'!$T$206=""),'入力シート（女子）'!$T$206,IF(NOT('入力シート（女子）'!$T$238=""),'入力シート（女子）'!$T$238,IF(NOT('入力シート（女子）'!$T$270=""),'入力シート（女子）'!$T$270,IF(NOT('入力シート（女子）'!$T$302=""),'入力シート（女子）'!$T$302,""))))))))</f>
        <v/>
      </c>
      <c r="BP27" s="258"/>
      <c r="BQ27" s="258"/>
      <c r="BR27" s="258"/>
      <c r="BS27" s="258"/>
    </row>
    <row r="28" spans="4:71" ht="21" customHeight="1" x14ac:dyDescent="0.15">
      <c r="D28" s="304"/>
      <c r="E28" s="305"/>
      <c r="F28" s="306"/>
      <c r="G28" s="260" t="str">
        <f>IF(NOT('入力シート（女子）'!$D$48=""),'入力シート（女子）'!$D$48&amp;"   "&amp;'入力シート（女子）'!$F$48,IF(NOT('入力シート（女子）'!$D$90=""),'入力シート（女子）'!$D$90&amp;"   "&amp;'入力シート（女子）'!$F$90,IF(NOT('入力シート（女子）'!$D$132=""),'入力シート（女子）'!$D$132&amp;"   "&amp;'入力シート（女子）'!$F$132,IF(NOT('入力シート（女子）'!$D$174=""),'入力シート（女子）'!$D$174&amp;"   "&amp;'入力シート（女子）'!$F$174,IF(NOT('入力シート（女子）'!$D$206=""),'入力シート（女子）'!$D$206&amp;"   "&amp;'入力シート（女子）'!$F$206,IF(NOT('入力シート（女子）'!$D$238=""),'入力シート（女子）'!$D$238&amp;"   "&amp;'入力シート（女子）'!$F$238,IF(NOT('入力シート（女子）'!$D$270=""),'入力シート（女子）'!$D$270&amp;"   "&amp;'入力シート（女子）'!$F$270,IF(NOT('入力シート（女子）'!$D$302=""),'入力シート（女子）'!$D$302&amp;"   "&amp;'入力シート（女子）'!$F$302,""))))))))</f>
        <v/>
      </c>
      <c r="H28" s="261"/>
      <c r="I28" s="261"/>
      <c r="J28" s="261"/>
      <c r="K28" s="261"/>
      <c r="L28" s="261"/>
      <c r="M28" s="261"/>
      <c r="N28" s="261"/>
      <c r="O28" s="261"/>
      <c r="P28" s="261"/>
      <c r="Q28" s="261"/>
      <c r="R28" s="262"/>
      <c r="S28" s="241"/>
      <c r="T28" s="242"/>
      <c r="U28" s="242"/>
      <c r="V28" s="243"/>
      <c r="W28" s="241"/>
      <c r="X28" s="242"/>
      <c r="Y28" s="242"/>
      <c r="Z28" s="242"/>
      <c r="AA28" s="242"/>
      <c r="AB28" s="242"/>
      <c r="AC28" s="242"/>
      <c r="AD28" s="243"/>
      <c r="AE28" s="247"/>
      <c r="AF28" s="248"/>
      <c r="AG28" s="248"/>
      <c r="AH28" s="248"/>
      <c r="AI28" s="248"/>
      <c r="AJ28" s="248"/>
      <c r="AK28" s="248"/>
      <c r="AL28" s="248"/>
      <c r="AM28" s="248"/>
      <c r="AN28" s="248"/>
      <c r="AO28" s="248"/>
      <c r="AP28" s="248"/>
      <c r="AQ28" s="248"/>
      <c r="AR28" s="248"/>
      <c r="AS28" s="248"/>
      <c r="AT28" s="249"/>
      <c r="AU28" s="241"/>
      <c r="AV28" s="242"/>
      <c r="AW28" s="242"/>
      <c r="AX28" s="242"/>
      <c r="AY28" s="242"/>
      <c r="AZ28" s="242"/>
      <c r="BA28" s="242"/>
      <c r="BB28" s="242"/>
      <c r="BC28" s="242"/>
      <c r="BD28" s="242"/>
      <c r="BE28" s="242"/>
      <c r="BF28" s="242"/>
      <c r="BG28" s="242"/>
      <c r="BH28" s="243"/>
      <c r="BJ28" s="258"/>
      <c r="BK28" s="258"/>
      <c r="BL28" s="258"/>
      <c r="BM28" s="258"/>
      <c r="BN28" s="258"/>
      <c r="BO28" s="258"/>
      <c r="BP28" s="258"/>
      <c r="BQ28" s="258"/>
      <c r="BR28" s="258"/>
      <c r="BS28" s="258"/>
    </row>
    <row r="29" spans="4:71" x14ac:dyDescent="0.15">
      <c r="D29" s="304"/>
      <c r="E29" s="305"/>
      <c r="F29" s="306"/>
      <c r="G29" s="254" t="str">
        <f>IF(NOT('入力シート（女子）'!$H$49=""),'入力シート（女子）'!$H$49&amp;"   "&amp;'入力シート（女子）'!$J$49,IF(NOT('入力シート（女子）'!$H$91=""),'入力シート（女子）'!$H$91&amp;"   "&amp;'入力シート（女子）'!$J$91,IF(NOT('入力シート（女子）'!$H$133=""),'入力シート（女子）'!$H$133&amp;"   "&amp;'入力シート（女子）'!$J$133,IF(NOT('入力シート（女子）'!$H$175=""),'入力シート（女子）'!$H$175&amp;"   "&amp;'入力シート（女子）'!$J$175,IF(NOT('入力シート（女子）'!$H$207=""),'入力シート（女子）'!$H$207&amp;"   "&amp;'入力シート（女子）'!$J$207,IF(NOT('入力シート（女子）'!$H$239=""),'入力シート（女子）'!$H$239&amp;"   "&amp;'入力シート（女子）'!$J$239,IF(NOT('入力シート（女子）'!$H$271=""),'入力シート（女子）'!$H$271&amp;"   "&amp;'入力シート（女子）'!$J$271,IF(NOT('入力シート（女子）'!$H$303=""),'入力シート（女子）'!$H$303&amp;"   "&amp;'入力シート（女子）'!$J$303,""))))))))</f>
        <v/>
      </c>
      <c r="H29" s="255"/>
      <c r="I29" s="255"/>
      <c r="J29" s="255"/>
      <c r="K29" s="255"/>
      <c r="L29" s="255"/>
      <c r="M29" s="255"/>
      <c r="N29" s="255"/>
      <c r="O29" s="255"/>
      <c r="P29" s="255"/>
      <c r="Q29" s="255"/>
      <c r="R29" s="256"/>
      <c r="S29" s="238" t="str">
        <f>IF(NOT('入力シート（女子）'!$R$49=""),'入力シート（女子）'!$R$49,IF(NOT('入力シート（女子）'!$R$91=""),'入力シート（女子）'!$R$91,IF(NOT('入力シート（女子）'!$R$133=""),'入力シート（女子）'!$R$133,IF(NOT('入力シート（女子）'!$R$175=""),'入力シート（女子）'!$R$175,IF(NOT('入力シート（女子）'!$R$207=""),'入力シート（女子）'!$R$207,IF(NOT('入力シート（女子）'!$R$239=""),'入力シート（女子）'!$R$239,IF(NOT('入力シート（女子）'!$R$271=""),'入力シート（女子）'!$R$271,IF(NOT('入力シート（女子）'!$R$303=""),'入力シート（女子）'!$R$303,""))))))))</f>
        <v/>
      </c>
      <c r="T29" s="239"/>
      <c r="U29" s="239"/>
      <c r="V29" s="240"/>
      <c r="W29" s="238" t="str">
        <f>IF(NOT('入力シート（女子）'!$O$49=""),'入力シート（女子）'!$O$49,IF(NOT('入力シート（女子）'!$O$91=""),'入力シート（女子）'!$O$91,IF(NOT('入力シート（女子）'!$O$133=""),'入力シート（女子）'!$O$133,IF(NOT('入力シート（女子）'!$O$175=""),'入力シート（女子）'!$O$175,IF(NOT('入力シート（女子）'!$O$207=""),'入力シート（女子）'!$O$207,IF(NOT('入力シート（女子）'!$O$239=""),'入力シート（女子）'!$O$239,IF(NOT('入力シート（女子）'!$O$271=""),'入力シート（女子）'!$O$271,IF(NOT('入力シート（女子）'!$O$303=""),'入力シート（女子）'!$O$303,""))))))))</f>
        <v/>
      </c>
      <c r="X29" s="239"/>
      <c r="Y29" s="239" t="s">
        <v>96</v>
      </c>
      <c r="Z29" s="239" t="str">
        <f>IF(NOT('入力シート（女子）'!$P$49=""),'入力シート（女子）'!$P$49,IF(NOT('入力シート（女子）'!$P$91=""),'入力シート（女子）'!$P$91,IF(NOT('入力シート（女子）'!$P$133=""),'入力シート（女子）'!$P$133,IF(NOT('入力シート（女子）'!$P$175=""),'入力シート（女子）'!$P$175,IF(NOT('入力シート（女子）'!$P$207=""),'入力シート（女子）'!$P$207,IF(NOT('入力シート（女子）'!$P$239=""),'入力シート（女子）'!$P$239,IF(NOT('入力シート（女子）'!$P$271=""),'入力シート（女子）'!$P$271,IF(NOT('入力シート（女子）'!$P$303=""),'入力シート（女子）'!$P$303,""))))))))</f>
        <v/>
      </c>
      <c r="AA29" s="239"/>
      <c r="AB29" s="239" t="s">
        <v>96</v>
      </c>
      <c r="AC29" s="239" t="str">
        <f>IF(NOT('入力シート（女子）'!$Q$49=""),'入力シート（女子）'!$Q$49,IF(NOT('入力シート（女子）'!$Q$91=""),'入力シート（女子）'!$Q$91,IF(NOT('入力シート（女子）'!$Q$133=""),'入力シート（女子）'!$Q$133,IF(NOT('入力シート（女子）'!$Q$175=""),'入力シート（女子）'!$Q$175,IF(NOT('入力シート（女子）'!$Q$207=""),'入力シート（女子）'!$Q$207,IF(NOT('入力シート（女子）'!$Q$239=""),'入力シート（女子）'!$Q$239,IF(NOT('入力シート（女子）'!$Q$271=""),'入力シート（女子）'!$Q$271,IF(NOT('入力シート（女子）'!$Q$303=""),'入力シート（女子）'!$Q$303,""))))))))</f>
        <v/>
      </c>
      <c r="AD29" s="240"/>
      <c r="AE29" s="244" t="str">
        <f>IF(NOT('入力シート（女子）'!$L$49=""),'入力シート（女子）'!$L$49,IF(NOT('入力シート（女子）'!$L$91=""),'入力シート（女子）'!$L$91,IF(NOT('入力シート（女子）'!$L$133=""),'入力シート（女子）'!$L$133,IF(NOT('入力シート（女子）'!$L$175=""),'入力シート（女子）'!$L$175,IF(NOT('入力シート（女子）'!$L$207=""),'入力シート（女子）'!$L$207,IF(NOT('入力シート（女子）'!$L$239=""),'入力シート（女子）'!$L$239,IF(NOT('入力シート（女子）'!$L$271=""),'入力シート（女子）'!$L$271,IF(NOT('入力シート（女子）'!$L$303=""),'入力シート（女子）'!$L$303,""))))))))</f>
        <v/>
      </c>
      <c r="AF29" s="245"/>
      <c r="AG29" s="245" t="str">
        <f>IF(NOT('入力シート（女子）'!$R$49=""),'入力シート（女子）'!$R$49,IF(NOT('入力シート（女子）'!$R$91=""),'入力シート（女子）'!$R$91,IF(NOT('入力シート（女子）'!$R$133=""),'入力シート（女子）'!$R$133,IF(NOT('入力シート（女子）'!$R$175=""),'入力シート（女子）'!$R$175,IF(NOT('入力シート（女子）'!$R$207=""),'入力シート（女子）'!$R$207,IF(NOT('入力シート（女子）'!$R$239=""),'入力シート（女子）'!$R$239,IF(NOT('入力シート（女子）'!$R$271=""),'入力シート（女子）'!$R$271,IF(NOT('入力シート（女子）'!$R$303=""),'入力シート（女子）'!$R$303,""))))))))</f>
        <v/>
      </c>
      <c r="AH29" s="245"/>
      <c r="AI29" s="245" t="str">
        <f>IF(NOT('入力シート（女子）'!$R$49=""),'入力シート（女子）'!$R$49,IF(NOT('入力シート（女子）'!$R$91=""),'入力シート（女子）'!$R$91,IF(NOT('入力シート（女子）'!$R$133=""),'入力シート（女子）'!$R$133,IF(NOT('入力シート（女子）'!$R$175=""),'入力シート（女子）'!$R$175,IF(NOT('入力シート（女子）'!$R$207=""),'入力シート（女子）'!$R$207,IF(NOT('入力シート（女子）'!$R$239=""),'入力シート（女子）'!$R$239,IF(NOT('入力シート（女子）'!$R$271=""),'入力シート（女子）'!$R$271,IF(NOT('入力シート（女子）'!$R$303=""),'入力シート（女子）'!$R$303,""))))))))</f>
        <v/>
      </c>
      <c r="AJ29" s="245"/>
      <c r="AK29" s="245" t="str">
        <f>IF(NOT('入力シート（女子）'!$R$49=""),'入力シート（女子）'!$R$49,IF(NOT('入力シート（女子）'!$R$91=""),'入力シート（女子）'!$R$91,IF(NOT('入力シート（女子）'!$R$133=""),'入力シート（女子）'!$R$133,IF(NOT('入力シート（女子）'!$R$175=""),'入力シート（女子）'!$R$175,IF(NOT('入力シート（女子）'!$R$207=""),'入力シート（女子）'!$R$207,IF(NOT('入力シート（女子）'!$R$239=""),'入力シート（女子）'!$R$239,IF(NOT('入力シート（女子）'!$R$271=""),'入力シート（女子）'!$R$271,IF(NOT('入力シート（女子）'!$R$303=""),'入力シート（女子）'!$R$303,""))))))))</f>
        <v/>
      </c>
      <c r="AL29" s="245"/>
      <c r="AM29" s="245" t="str">
        <f>IF(NOT('入力シート（女子）'!$R$49=""),'入力シート（女子）'!$R$49,IF(NOT('入力シート（女子）'!$R$91=""),'入力シート（女子）'!$R$91,IF(NOT('入力シート（女子）'!$R$133=""),'入力シート（女子）'!$R$133,IF(NOT('入力シート（女子）'!$R$175=""),'入力シート（女子）'!$R$175,IF(NOT('入力シート（女子）'!$R$207=""),'入力シート（女子）'!$R$207,IF(NOT('入力シート（女子）'!$R$239=""),'入力シート（女子）'!$R$239,IF(NOT('入力シート（女子）'!$R$271=""),'入力シート（女子）'!$R$271,IF(NOT('入力シート（女子）'!$R$303=""),'入力シート（女子）'!$R$303,""))))))))</f>
        <v/>
      </c>
      <c r="AN29" s="245"/>
      <c r="AO29" s="245" t="str">
        <f>IF(NOT('入力シート（女子）'!$R$49=""),'入力シート（女子）'!$R$49,IF(NOT('入力シート（女子）'!$R$91=""),'入力シート（女子）'!$R$91,IF(NOT('入力シート（女子）'!$R$133=""),'入力シート（女子）'!$R$133,IF(NOT('入力シート（女子）'!$R$175=""),'入力シート（女子）'!$R$175,IF(NOT('入力シート（女子）'!$R$207=""),'入力シート（女子）'!$R$207,IF(NOT('入力シート（女子）'!$R$239=""),'入力シート（女子）'!$R$239,IF(NOT('入力シート（女子）'!$R$271=""),'入力シート（女子）'!$R$271,IF(NOT('入力シート（女子）'!$R$303=""),'入力シート（女子）'!$R$303,""))))))))</f>
        <v/>
      </c>
      <c r="AP29" s="245"/>
      <c r="AQ29" s="245" t="str">
        <f>IF(NOT('入力シート（女子）'!$R$49=""),'入力シート（女子）'!$R$49,IF(NOT('入力シート（女子）'!$R$91=""),'入力シート（女子）'!$R$91,IF(NOT('入力シート（女子）'!$R$133=""),'入力シート（女子）'!$R$133,IF(NOT('入力シート（女子）'!$R$175=""),'入力シート（女子）'!$R$175,IF(NOT('入力シート（女子）'!$R$207=""),'入力シート（女子）'!$R$207,IF(NOT('入力シート（女子）'!$R$239=""),'入力シート（女子）'!$R$239,IF(NOT('入力シート（女子）'!$R$271=""),'入力シート（女子）'!$R$271,IF(NOT('入力シート（女子）'!$R$303=""),'入力シート（女子）'!$R$303,""))))))))</f>
        <v/>
      </c>
      <c r="AR29" s="245"/>
      <c r="AS29" s="245" t="str">
        <f>IF(NOT('入力シート（女子）'!$R$49=""),'入力シート（女子）'!$R$49,IF(NOT('入力シート（女子）'!$R$91=""),'入力シート（女子）'!$R$91,IF(NOT('入力シート（女子）'!$R$133=""),'入力シート（女子）'!$R$133,IF(NOT('入力シート（女子）'!$R$175=""),'入力シート（女子）'!$R$175,IF(NOT('入力シート（女子）'!$R$207=""),'入力シート（女子）'!$R$207,IF(NOT('入力シート（女子）'!$R$239=""),'入力シート（女子）'!$R$239,IF(NOT('入力シート（女子）'!$R$271=""),'入力シート（女子）'!$R$271,IF(NOT('入力シート（女子）'!$R$303=""),'入力シート（女子）'!$R$303,""))))))))</f>
        <v/>
      </c>
      <c r="AT29" s="246"/>
      <c r="AU29" s="238"/>
      <c r="AV29" s="239"/>
      <c r="AW29" s="239"/>
      <c r="AX29" s="239"/>
      <c r="AY29" s="239"/>
      <c r="AZ29" s="239"/>
      <c r="BA29" s="239"/>
      <c r="BB29" s="239"/>
      <c r="BC29" s="239"/>
      <c r="BD29" s="239"/>
      <c r="BE29" s="239"/>
      <c r="BF29" s="239"/>
      <c r="BG29" s="239"/>
      <c r="BH29" s="240"/>
      <c r="BJ29" s="258" t="str">
        <f>IF(NOT('入力シート（女子）'!$S$49=""),'入力シート（女子）'!$S$49,IF(NOT('入力シート（女子）'!$S$91=""),'入力シート（女子）'!$S$91,IF(NOT('入力シート（女子）'!$S$133=""),'入力シート（女子）'!$S$133,IF(NOT('入力シート（女子）'!$S$175=""),'入力シート（女子）'!$S$175,IF(NOT('入力シート（女子）'!$S$207=""),'入力シート（女子）'!$S$207,IF(NOT('入力シート（女子）'!$S$239=""),'入力シート（女子）'!$S$239,IF(NOT('入力シート（女子）'!$S$271=""),'入力シート（女子）'!$S$271,IF(NOT('入力シート（女子）'!$S$303=""),'入力シート（女子）'!$S$303,""))))))))</f>
        <v/>
      </c>
      <c r="BK29" s="258"/>
      <c r="BL29" s="258"/>
      <c r="BM29" s="258"/>
      <c r="BN29" s="258"/>
      <c r="BO29" s="258" t="str">
        <f>IF(NOT('入力シート（女子）'!$T$49=""),'入力シート（女子）'!$T$49,IF(NOT('入力シート（女子）'!$T$91=""),'入力シート（女子）'!$T$91,IF(NOT('入力シート（女子）'!$T$133=""),'入力シート（女子）'!$T$133,IF(NOT('入力シート（女子）'!$T$175=""),'入力シート（女子）'!$T$175,IF(NOT('入力シート（女子）'!$T$207=""),'入力シート（女子）'!$T$207,IF(NOT('入力シート（女子）'!$T$239=""),'入力シート（女子）'!$T$239,IF(NOT('入力シート（女子）'!$T$271=""),'入力シート（女子）'!$T$271,IF(NOT('入力シート（女子）'!$T$303=""),'入力シート（女子）'!$T$303,""))))))))</f>
        <v/>
      </c>
      <c r="BP29" s="258"/>
      <c r="BQ29" s="258"/>
      <c r="BR29" s="258"/>
      <c r="BS29" s="258"/>
    </row>
    <row r="30" spans="4:71" ht="21" customHeight="1" x14ac:dyDescent="0.15">
      <c r="D30" s="307"/>
      <c r="E30" s="308"/>
      <c r="F30" s="309"/>
      <c r="G30" s="260" t="str">
        <f>IF(NOT('入力シート（女子）'!$D$49=""),'入力シート（女子）'!$D$49&amp;"   "&amp;'入力シート（女子）'!$F$49,IF(NOT('入力シート（女子）'!$D$91=""),'入力シート（女子）'!$D$91&amp;"   "&amp;'入力シート（女子）'!$F$91,IF(NOT('入力シート（女子）'!$D$133=""),'入力シート（女子）'!$D$133&amp;"   "&amp;'入力シート（女子）'!$F$133,IF(NOT('入力シート（女子）'!$D$175=""),'入力シート（女子）'!$D$175&amp;"   "&amp;'入力シート（女子）'!$F$175,IF(NOT('入力シート（女子）'!$D$207=""),'入力シート（女子）'!$D$207&amp;"   "&amp;'入力シート（女子）'!$F$207,IF(NOT('入力シート（女子）'!$D$239=""),'入力シート（女子）'!$D$239&amp;"   "&amp;'入力シート（女子）'!$F$239,IF(NOT('入力シート（女子）'!$D$271=""),'入力シート（女子）'!$D$271&amp;"   "&amp;'入力シート（女子）'!$F$271,IF(NOT('入力シート（女子）'!$D$303=""),'入力シート（女子）'!$D$303&amp;"   "&amp;'入力シート（女子）'!$F$303,""))))))))</f>
        <v/>
      </c>
      <c r="H30" s="261"/>
      <c r="I30" s="261"/>
      <c r="J30" s="261"/>
      <c r="K30" s="261"/>
      <c r="L30" s="261"/>
      <c r="M30" s="261"/>
      <c r="N30" s="261"/>
      <c r="O30" s="261"/>
      <c r="P30" s="261"/>
      <c r="Q30" s="261"/>
      <c r="R30" s="262"/>
      <c r="S30" s="241"/>
      <c r="T30" s="242"/>
      <c r="U30" s="242"/>
      <c r="V30" s="243"/>
      <c r="W30" s="241"/>
      <c r="X30" s="242"/>
      <c r="Y30" s="242"/>
      <c r="Z30" s="242"/>
      <c r="AA30" s="242"/>
      <c r="AB30" s="242"/>
      <c r="AC30" s="242"/>
      <c r="AD30" s="243"/>
      <c r="AE30" s="247"/>
      <c r="AF30" s="248"/>
      <c r="AG30" s="248"/>
      <c r="AH30" s="248"/>
      <c r="AI30" s="248"/>
      <c r="AJ30" s="248"/>
      <c r="AK30" s="248"/>
      <c r="AL30" s="248"/>
      <c r="AM30" s="248"/>
      <c r="AN30" s="248"/>
      <c r="AO30" s="248"/>
      <c r="AP30" s="248"/>
      <c r="AQ30" s="248"/>
      <c r="AR30" s="248"/>
      <c r="AS30" s="248"/>
      <c r="AT30" s="249"/>
      <c r="AU30" s="241"/>
      <c r="AV30" s="242"/>
      <c r="AW30" s="242"/>
      <c r="AX30" s="242"/>
      <c r="AY30" s="242"/>
      <c r="AZ30" s="242"/>
      <c r="BA30" s="242"/>
      <c r="BB30" s="242"/>
      <c r="BC30" s="242"/>
      <c r="BD30" s="242"/>
      <c r="BE30" s="242"/>
      <c r="BF30" s="242"/>
      <c r="BG30" s="242"/>
      <c r="BH30" s="243"/>
      <c r="BJ30" s="258"/>
      <c r="BK30" s="258"/>
      <c r="BL30" s="258"/>
      <c r="BM30" s="258"/>
      <c r="BN30" s="258"/>
      <c r="BO30" s="258"/>
      <c r="BP30" s="258"/>
      <c r="BQ30" s="258"/>
      <c r="BR30" s="258"/>
      <c r="BS30" s="258"/>
    </row>
    <row r="31" spans="4:71" x14ac:dyDescent="0.15">
      <c r="G31" s="50" t="s">
        <v>88</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4:71" x14ac:dyDescent="0.15">
      <c r="G32" s="52" t="s">
        <v>89</v>
      </c>
    </row>
    <row r="33" spans="20:60" ht="26.25" customHeight="1" x14ac:dyDescent="0.2">
      <c r="T33" s="53"/>
      <c r="AA33" s="273" t="str">
        <f>"令和"&amp;非表示!$B$3&amp;"年"</f>
        <v>令和7年</v>
      </c>
      <c r="AB33" s="273"/>
      <c r="AC33" s="273"/>
      <c r="AD33" s="273" t="str">
        <f>IF(NOT('入力シート（女子）'!$E$17=""),'入力シート（女子）'!$E$17,IF(NOT('入力シート（女子）'!$E$59=""),'入力シート（女子）'!$E$59,IF(NOT('入力シート（女子）'!$E$101=""),'入力シート（女子）'!$E$101,IF(NOT('入力シート（女子）'!$E$143=""),'入力シート（女子）'!$E$143,IF(NOT('入力シート（女子）'!$E$185=""),'入力シート（女子）'!$E$185,IF(NOT('入力シート（女子）'!$E$217=""),'入力シート（女子）'!$E$217,IF(NOT('入力シート（女子）'!$E$249=""),'入力シート（女子）'!$E$249,IF(NOT('入力シート（女子）'!$E$281=""),'入力シート（女子）'!$E$281,""))))))))</f>
        <v/>
      </c>
      <c r="AE33" s="273"/>
      <c r="AF33" s="53" t="s">
        <v>90</v>
      </c>
      <c r="AG33" s="273" t="str">
        <f>IF(NOT('入力シート（女子）'!$G$17=""),'入力シート（女子）'!$G$17,IF(NOT('入力シート（女子）'!$G$59=""),'入力シート（女子）'!$G$59,IF(NOT('入力シート（女子）'!$G$101=""),'入力シート（女子）'!$G$101,IF(NOT('入力シート（女子）'!$G$143=""),'入力シート（女子）'!$G$143,IF(NOT('入力シート（女子）'!$G$185=""),'入力シート（女子）'!$G$185,IF(NOT('入力シート（女子）'!$G$217=""),'入力シート（女子）'!$G$217,IF(NOT('入力シート（女子）'!$G$249=""),'入力シート（女子）'!$G$249,IF(NOT('入力シート（女子）'!$G$281=""),'入力シート（女子）'!$G$281,""))))))))</f>
        <v/>
      </c>
      <c r="AH33" s="273"/>
      <c r="AI33" s="53" t="s">
        <v>91</v>
      </c>
      <c r="AN33" s="274" t="s">
        <v>92</v>
      </c>
      <c r="AO33" s="274"/>
      <c r="AP33" s="274"/>
      <c r="AQ33" s="274"/>
      <c r="AR33" s="274"/>
      <c r="AS33" s="274"/>
      <c r="AT33" s="274"/>
      <c r="AU33" s="275" t="str">
        <f>IF(NOT('入力シート（女子）'!$D$26=""),'入力シート（女子）'!$D$26&amp;"   "&amp;'入力シート（女子）'!$F$26,IF(NOT('入力シート（女子）'!$D$68=""),'入力シート（女子）'!$D$68&amp;"   "&amp;'入力シート（女子）'!$F$68,IF(NOT('入力シート（女子）'!$D$110=""),'入力シート（女子）'!$D$110&amp;"   "&amp;'入力シート（女子）'!$F$110,IF(NOT('入力シート（女子）'!$D$152=""),'入力シート（女子）'!$D$152&amp;"   "&amp;'入力シート（女子）'!$F$152,IF(NOT('入力シート（女子）'!$D$194=""),'入力シート（女子）'!$D$194&amp;"   "&amp;'入力シート（女子）'!$F$194,IF(NOT('入力シート（女子）'!$D$226=""),'入力シート（女子）'!$D$226&amp;"   "&amp;'入力シート（女子）'!$F$226,IF(NOT('入力シート（女子）'!$D$258=""),'入力シート（女子）'!$D$258&amp;"   "&amp;'入力シート（女子）'!$F$258,IF(NOT('入力シート（女子）'!$D$290=""),'入力シート（女子）'!$D$290&amp;"   "&amp;'入力シート（女子）'!$F$290,""))))))))</f>
        <v/>
      </c>
      <c r="AV33" s="275"/>
      <c r="AW33" s="275"/>
      <c r="AX33" s="275"/>
      <c r="AY33" s="275"/>
      <c r="AZ33" s="275"/>
      <c r="BA33" s="275"/>
      <c r="BB33" s="275"/>
      <c r="BC33" s="275"/>
      <c r="BD33" s="275"/>
      <c r="BE33" s="275"/>
      <c r="BF33" s="54"/>
      <c r="BG33" s="274" t="s">
        <v>93</v>
      </c>
      <c r="BH33" s="274"/>
    </row>
  </sheetData>
  <sheetProtection algorithmName="SHA-512" hashValue="1ND4NcgLYVoW7NdrF4zWir38m7KFqsJz2qGA02mDEz6hMFXZAtxl1EJbKkE3Eqo3yaGN72H01GtVagijeaDrEw==" saltValue="CdaiZooDEfysYMfDSa5GdA==" spinCount="100000" sheet="1" objects="1" scenarios="1"/>
  <mergeCells count="154">
    <mergeCell ref="B2:E2"/>
    <mergeCell ref="F2:L2"/>
    <mergeCell ref="AQ2:AV3"/>
    <mergeCell ref="AW2:BH3"/>
    <mergeCell ref="B3:E3"/>
    <mergeCell ref="F3:L3"/>
    <mergeCell ref="O3:AN3"/>
    <mergeCell ref="G5:J5"/>
    <mergeCell ref="K5:AT5"/>
    <mergeCell ref="AU5:AZ5"/>
    <mergeCell ref="BA5:BH5"/>
    <mergeCell ref="G6:J7"/>
    <mergeCell ref="K6:AT7"/>
    <mergeCell ref="AU6:AZ7"/>
    <mergeCell ref="BA6:BH7"/>
    <mergeCell ref="N1:S2"/>
    <mergeCell ref="T1:AO2"/>
    <mergeCell ref="AV8:AX8"/>
    <mergeCell ref="AZ8:BB8"/>
    <mergeCell ref="BD8:BH8"/>
    <mergeCell ref="G9:N9"/>
    <mergeCell ref="O9:V9"/>
    <mergeCell ref="W9:AD9"/>
    <mergeCell ref="AE9:AL9"/>
    <mergeCell ref="AM9:BH12"/>
    <mergeCell ref="G10:N10"/>
    <mergeCell ref="O10:V10"/>
    <mergeCell ref="G8:J8"/>
    <mergeCell ref="K8:L8"/>
    <mergeCell ref="M8:O8"/>
    <mergeCell ref="Q8:T8"/>
    <mergeCell ref="U8:AP8"/>
    <mergeCell ref="AQ8:AU8"/>
    <mergeCell ref="G13:R13"/>
    <mergeCell ref="S13:V14"/>
    <mergeCell ref="W13:AD14"/>
    <mergeCell ref="AE13:AT13"/>
    <mergeCell ref="AU13:BH14"/>
    <mergeCell ref="G14:R14"/>
    <mergeCell ref="AE14:AT14"/>
    <mergeCell ref="W10:AD10"/>
    <mergeCell ref="AE10:AL10"/>
    <mergeCell ref="G11:N11"/>
    <mergeCell ref="O11:V12"/>
    <mergeCell ref="W11:AD11"/>
    <mergeCell ref="AE11:AL12"/>
    <mergeCell ref="G12:N12"/>
    <mergeCell ref="W12:AD12"/>
    <mergeCell ref="AB15:AB16"/>
    <mergeCell ref="AC15:AD16"/>
    <mergeCell ref="AE15:AT16"/>
    <mergeCell ref="AU15:BH16"/>
    <mergeCell ref="BJ15:BN16"/>
    <mergeCell ref="BO15:BS16"/>
    <mergeCell ref="D15:F18"/>
    <mergeCell ref="G15:R15"/>
    <mergeCell ref="S15:V16"/>
    <mergeCell ref="W15:X16"/>
    <mergeCell ref="Y15:Y16"/>
    <mergeCell ref="Z15:AA16"/>
    <mergeCell ref="G16:R16"/>
    <mergeCell ref="G17:R17"/>
    <mergeCell ref="S17:V18"/>
    <mergeCell ref="W17:X18"/>
    <mergeCell ref="D19:F22"/>
    <mergeCell ref="G19:R19"/>
    <mergeCell ref="S19:V20"/>
    <mergeCell ref="W19:X20"/>
    <mergeCell ref="Y19:Y20"/>
    <mergeCell ref="Z19:AA20"/>
    <mergeCell ref="AB19:AB20"/>
    <mergeCell ref="Y17:Y18"/>
    <mergeCell ref="Z17:AA18"/>
    <mergeCell ref="AB17:AB18"/>
    <mergeCell ref="AC19:AD20"/>
    <mergeCell ref="AE19:AT20"/>
    <mergeCell ref="AU19:BH20"/>
    <mergeCell ref="BJ19:BN20"/>
    <mergeCell ref="BO19:BS20"/>
    <mergeCell ref="G20:R20"/>
    <mergeCell ref="BJ17:BN18"/>
    <mergeCell ref="BO17:BS18"/>
    <mergeCell ref="G18:R18"/>
    <mergeCell ref="AC17:AD18"/>
    <mergeCell ref="AE17:AT18"/>
    <mergeCell ref="AU17:BH18"/>
    <mergeCell ref="AC21:AD22"/>
    <mergeCell ref="AE21:AT22"/>
    <mergeCell ref="AU21:BH22"/>
    <mergeCell ref="BJ21:BN22"/>
    <mergeCell ref="BO21:BS22"/>
    <mergeCell ref="G22:R22"/>
    <mergeCell ref="G21:R21"/>
    <mergeCell ref="S21:V22"/>
    <mergeCell ref="W21:X22"/>
    <mergeCell ref="Y21:Y22"/>
    <mergeCell ref="Z21:AA22"/>
    <mergeCell ref="AB21:AB22"/>
    <mergeCell ref="AB23:AB24"/>
    <mergeCell ref="AC23:AD24"/>
    <mergeCell ref="AE23:AT24"/>
    <mergeCell ref="AU23:BH24"/>
    <mergeCell ref="BJ23:BN24"/>
    <mergeCell ref="BO23:BS24"/>
    <mergeCell ref="D23:F26"/>
    <mergeCell ref="G23:R23"/>
    <mergeCell ref="S23:V24"/>
    <mergeCell ref="W23:X24"/>
    <mergeCell ref="Y23:Y24"/>
    <mergeCell ref="Z23:AA24"/>
    <mergeCell ref="G24:R24"/>
    <mergeCell ref="G25:R25"/>
    <mergeCell ref="S25:V26"/>
    <mergeCell ref="W25:X26"/>
    <mergeCell ref="D27:F30"/>
    <mergeCell ref="G27:R27"/>
    <mergeCell ref="S27:V28"/>
    <mergeCell ref="W27:X28"/>
    <mergeCell ref="Y27:Y28"/>
    <mergeCell ref="Z27:AA28"/>
    <mergeCell ref="AB27:AB28"/>
    <mergeCell ref="Y25:Y26"/>
    <mergeCell ref="Z25:AA26"/>
    <mergeCell ref="AB25:AB26"/>
    <mergeCell ref="AC27:AD28"/>
    <mergeCell ref="AE27:AT28"/>
    <mergeCell ref="AU27:BH28"/>
    <mergeCell ref="BJ27:BN28"/>
    <mergeCell ref="BO27:BS28"/>
    <mergeCell ref="G28:R28"/>
    <mergeCell ref="BJ25:BN26"/>
    <mergeCell ref="BO25:BS26"/>
    <mergeCell ref="G26:R26"/>
    <mergeCell ref="AC25:AD26"/>
    <mergeCell ref="AE25:AT26"/>
    <mergeCell ref="AU25:BH26"/>
    <mergeCell ref="BJ29:BN30"/>
    <mergeCell ref="BO29:BS30"/>
    <mergeCell ref="G30:R30"/>
    <mergeCell ref="G29:R29"/>
    <mergeCell ref="S29:V30"/>
    <mergeCell ref="W29:X30"/>
    <mergeCell ref="Y29:Y30"/>
    <mergeCell ref="Z29:AA30"/>
    <mergeCell ref="AB29:AB30"/>
    <mergeCell ref="AA33:AC33"/>
    <mergeCell ref="AD33:AE33"/>
    <mergeCell ref="AG33:AH33"/>
    <mergeCell ref="AN33:AT33"/>
    <mergeCell ref="AU33:BE33"/>
    <mergeCell ref="BG33:BH33"/>
    <mergeCell ref="AC29:AD30"/>
    <mergeCell ref="AE29:AT30"/>
    <mergeCell ref="AU29:BH30"/>
  </mergeCells>
  <phoneticPr fontId="6"/>
  <pageMargins left="0.25" right="0.25" top="0.75" bottom="0.75" header="0.3" footer="0.3"/>
  <pageSetup paperSize="9"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BW25"/>
  <sheetViews>
    <sheetView showGridLines="0" showZeros="0" view="pageBreakPreview" zoomScaleNormal="100" zoomScaleSheetLayoutView="100" workbookViewId="0">
      <selection activeCell="AU21" sqref="AU21:BH22"/>
    </sheetView>
  </sheetViews>
  <sheetFormatPr defaultColWidth="2.375" defaultRowHeight="13.5" x14ac:dyDescent="0.15"/>
  <cols>
    <col min="1" max="16384" width="2.375" style="45"/>
  </cols>
  <sheetData>
    <row r="1" spans="2:75" ht="14.25" thickBot="1" x14ac:dyDescent="0.2">
      <c r="N1" s="276" t="str">
        <f>"令和"&amp;非表示!$B$3&amp;"年度"</f>
        <v>令和7年度</v>
      </c>
      <c r="O1" s="276"/>
      <c r="P1" s="276"/>
      <c r="Q1" s="276"/>
      <c r="R1" s="276"/>
      <c r="S1" s="276"/>
      <c r="T1" s="276" t="str">
        <f>非表示!$B$8</f>
        <v>第５４回東北高等学校バドミントン選手権大会</v>
      </c>
      <c r="U1" s="276"/>
      <c r="V1" s="276"/>
      <c r="W1" s="276"/>
      <c r="X1" s="276"/>
      <c r="Y1" s="276"/>
      <c r="Z1" s="276"/>
      <c r="AA1" s="276"/>
      <c r="AB1" s="276"/>
      <c r="AC1" s="276"/>
      <c r="AD1" s="276"/>
      <c r="AE1" s="276"/>
      <c r="AF1" s="276"/>
      <c r="AG1" s="276"/>
      <c r="AH1" s="276"/>
      <c r="AI1" s="276"/>
      <c r="AJ1" s="276"/>
      <c r="AK1" s="276"/>
      <c r="AL1" s="276"/>
      <c r="AM1" s="276"/>
      <c r="AN1" s="276"/>
      <c r="AO1" s="276"/>
    </row>
    <row r="2" spans="2:75" ht="13.5" customHeight="1" x14ac:dyDescent="0.15">
      <c r="B2" s="266" t="s">
        <v>66</v>
      </c>
      <c r="C2" s="266"/>
      <c r="D2" s="266"/>
      <c r="E2" s="266"/>
      <c r="F2" s="266" t="str">
        <f>非表示!B5</f>
        <v>山形県天童市</v>
      </c>
      <c r="G2" s="266"/>
      <c r="H2" s="266"/>
      <c r="I2" s="266"/>
      <c r="J2" s="266"/>
      <c r="K2" s="266"/>
      <c r="L2" s="26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Q2" s="282" t="s">
        <v>67</v>
      </c>
      <c r="AR2" s="283"/>
      <c r="AS2" s="283"/>
      <c r="AT2" s="283"/>
      <c r="AU2" s="283"/>
      <c r="AV2" s="283"/>
      <c r="AW2" s="286" t="str">
        <f>IF(NOT('入力シート（女子）'!$D$18=""),'入力シート（女子）'!$D$18,IF(NOT('入力シート（女子）'!$D$60=""),'入力シート（女子）'!$D$60,IF(NOT('入力シート（女子）'!$D$102=""),'入力シート（女子）'!$D$102,IF(NOT('入力シート（女子）'!$D$144=""),'入力シート（女子）'!$D$144,IF(NOT('入力シート（女子）'!$D$186=""),'入力シート（女子）'!$D$186,IF(NOT('入力シート（女子）'!$D$218=""),'入力シート（女子）'!$D$218,IF(NOT('入力シート（女子）'!$D$250=""),'入力シート（女子）'!$D$250,IF(NOT('入力シート（女子）'!$D$282=""),'入力シート（女子）'!$D$282,""))))))))</f>
        <v/>
      </c>
      <c r="AX2" s="287"/>
      <c r="AY2" s="287"/>
      <c r="AZ2" s="287"/>
      <c r="BA2" s="287"/>
      <c r="BB2" s="287"/>
      <c r="BC2" s="287"/>
      <c r="BD2" s="287"/>
      <c r="BE2" s="287"/>
      <c r="BF2" s="287"/>
      <c r="BG2" s="287"/>
      <c r="BH2" s="298"/>
    </row>
    <row r="3" spans="2:75" ht="14.25" customHeight="1" thickBot="1" x14ac:dyDescent="0.2">
      <c r="B3" s="266" t="s">
        <v>68</v>
      </c>
      <c r="C3" s="266"/>
      <c r="D3" s="266"/>
      <c r="E3" s="266"/>
      <c r="F3" s="266" t="s">
        <v>69</v>
      </c>
      <c r="G3" s="266"/>
      <c r="H3" s="266"/>
      <c r="I3" s="266"/>
      <c r="J3" s="266"/>
      <c r="K3" s="266"/>
      <c r="L3" s="266"/>
      <c r="N3" s="46"/>
      <c r="O3" s="277" t="s">
        <v>130</v>
      </c>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Q3" s="284"/>
      <c r="AR3" s="285"/>
      <c r="AS3" s="285"/>
      <c r="AT3" s="285"/>
      <c r="AU3" s="285"/>
      <c r="AV3" s="285"/>
      <c r="AW3" s="289"/>
      <c r="AX3" s="290"/>
      <c r="AY3" s="290"/>
      <c r="AZ3" s="290"/>
      <c r="BA3" s="290"/>
      <c r="BB3" s="290"/>
      <c r="BC3" s="290"/>
      <c r="BD3" s="290"/>
      <c r="BE3" s="290"/>
      <c r="BF3" s="290"/>
      <c r="BG3" s="290"/>
      <c r="BH3" s="299"/>
    </row>
    <row r="5" spans="2:75" x14ac:dyDescent="0.15">
      <c r="G5" s="266" t="s">
        <v>71</v>
      </c>
      <c r="H5" s="266"/>
      <c r="I5" s="266"/>
      <c r="J5" s="266"/>
      <c r="K5" s="300" t="str">
        <f>IF(NOT('入力シート（女子）'!$D$20=""),'入力シート（女子）'!$D$20&amp;"こうとうがっこう",IF(NOT('入力シート（女子）'!$D$62=""),'入力シート（女子）'!$D$62&amp;"こうとうがっこう",IF(NOT('入力シート（女子）'!$D$104=""),'入力シート（女子）'!$D$104&amp;"こうとうがっこう",IF(NOT('入力シート（女子）'!$D$146=""),'入力シート（女子）'!$D$146&amp;"こうとうがっこう",IF(NOT('入力シート（女子）'!$D$188=""),'入力シート（女子）'!$D$188&amp;"こうとうがっこう",IF(NOT('入力シート（女子）'!$D$220=""),'入力シート（女子）'!$D$220&amp;"こうとうがっこう",IF(NOT('入力シート（女子）'!$D$252=""),'入力シート（女子）'!$D$252&amp;"こうとうがっこう",IF(NOT('入力シート（女子）'!$D$284=""),'入力シート（女子）'!$D$284&amp;"こうとうがっこう",""))))))))</f>
        <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263" t="s">
        <v>71</v>
      </c>
      <c r="AV5" s="264"/>
      <c r="AW5" s="264"/>
      <c r="AX5" s="264"/>
      <c r="AY5" s="264"/>
      <c r="AZ5" s="265"/>
      <c r="BA5" s="263" t="str">
        <f>IF(NOT('入力シート（女子）'!$H$29=""),'入力シート（女子）'!$H$29&amp;"   "&amp;'入力シート（女子）'!$J$29,IF(NOT('入力シート（女子）'!$H$71=""),'入力シート（女子）'!$H$71&amp;"   "&amp;'入力シート（女子）'!$J$71,IF(NOT('入力シート（女子）'!$H$113=""),'入力シート（女子）'!$H$113&amp;"   "&amp;'入力シート（女子）'!$J$113,IF(NOT('入力シート（女子）'!$H$155=""),'入力シート（女子）'!$H$155&amp;"   "&amp;'入力シート（女子）'!$J$155,IF(NOT('入力シート（女子）'!$H$195=""),'入力シート（女子）'!$H$195&amp;"   "&amp;'入力シート（女子）'!$J$195,IF(NOT('入力シート（女子）'!$H$227=""),'入力シート（女子）'!$H$227&amp;"   "&amp;'入力シート（女子）'!$J$227,IF(NOT('入力シート（女子）'!$H$259=""),'入力シート（女子）'!$H$259&amp;"   "&amp;'入力シート（女子）'!$J$259,IF(NOT('入力シート（女子）'!$H$291=""),'入力シート（女子）'!$H$291&amp;"   "&amp;'入力シート（女子）'!$J$291,""))))))))</f>
        <v xml:space="preserve">日本バドミントン協会登録番号   </v>
      </c>
      <c r="BB5" s="264"/>
      <c r="BC5" s="264"/>
      <c r="BD5" s="264"/>
      <c r="BE5" s="264"/>
      <c r="BF5" s="264"/>
      <c r="BG5" s="264"/>
      <c r="BH5" s="265"/>
    </row>
    <row r="6" spans="2:75" x14ac:dyDescent="0.15">
      <c r="G6" s="266" t="s">
        <v>72</v>
      </c>
      <c r="H6" s="266"/>
      <c r="I6" s="266"/>
      <c r="J6" s="266"/>
      <c r="K6" s="300" t="str">
        <f>IF(NOT('入力シート（女子）'!$D$19=""),'入力シート（女子）'!$D$19&amp;"高等学校",IF(NOT('入力シート（女子）'!$D$61=""),'入力シート（女子）'!$D$61&amp;"高等学校",IF(NOT('入力シート（女子）'!$D$103=""),'入力シート（女子）'!$D$103&amp;"高等学校",IF(NOT('入力シート（女子）'!$D$145=""),'入力シート（女子）'!$D$145&amp;"高等学校",IF(NOT('入力シート（女子）'!$D$187=""),'入力シート（女子）'!$D$187&amp;"高等学校",IF(NOT('入力シート（女子）'!$D$219=""),'入力シート（女子）'!$D$219&amp;"高等学校",IF(NOT('入力シート（女子）'!$D$251=""),'入力シート（女子）'!$D$251&amp;"高等学校",IF(NOT('入力シート（女子）'!$D$283=""),'入力シート（女子）'!$D$283&amp;"高等学校",""))))))))</f>
        <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238" t="s">
        <v>73</v>
      </c>
      <c r="AV6" s="239"/>
      <c r="AW6" s="239"/>
      <c r="AX6" s="239"/>
      <c r="AY6" s="239"/>
      <c r="AZ6" s="240"/>
      <c r="BA6" s="238" t="str">
        <f>IF(NOT('入力シート（女子）'!$D$29=""),'入力シート（女子）'!$D$29&amp;"   "&amp;'入力シート（女子）'!$F$29,IF(NOT('入力シート（女子）'!$D$71=""),'入力シート（女子）'!$D$71&amp;"   "&amp;'入力シート（女子）'!$F$71,IF(NOT('入力シート（女子）'!$D$113=""),'入力シート（女子）'!$D$113&amp;"   "&amp;'入力シート（女子）'!$F$113,IF(NOT('入力シート（女子）'!$D$155=""),'入力シート（女子）'!$D$155&amp;"   "&amp;'入力シート（女子）'!$F$155,IF(NOT('入力シート（女子）'!$D$195=""),'入力シート（女子）'!$D$195&amp;"   "&amp;'入力シート（女子）'!$F$195,IF(NOT('入力シート（女子）'!$D$227=""),'入力シート（女子）'!$D$227&amp;"   "&amp;'入力シート（女子）'!$F$227,IF(NOT('入力シート（女子）'!$D$259=""),'入力シート（女子）'!$D$259&amp;"   "&amp;'入力シート（女子）'!$F$259,IF(NOT('入力シート（女子）'!$D$291=""),'入力シート（女子）'!$D$291&amp;"   "&amp;'入力シート（女子）'!$F$291,""))))))))</f>
        <v/>
      </c>
      <c r="BB6" s="239"/>
      <c r="BC6" s="239"/>
      <c r="BD6" s="239"/>
      <c r="BE6" s="239"/>
      <c r="BF6" s="239"/>
      <c r="BG6" s="239"/>
      <c r="BH6" s="240"/>
    </row>
    <row r="7" spans="2:75" x14ac:dyDescent="0.15">
      <c r="G7" s="266"/>
      <c r="H7" s="266"/>
      <c r="I7" s="266"/>
      <c r="J7" s="266"/>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241"/>
      <c r="AV7" s="258"/>
      <c r="AW7" s="258"/>
      <c r="AX7" s="258"/>
      <c r="AY7" s="258"/>
      <c r="AZ7" s="259"/>
      <c r="BA7" s="241"/>
      <c r="BB7" s="242"/>
      <c r="BC7" s="242"/>
      <c r="BD7" s="242"/>
      <c r="BE7" s="242"/>
      <c r="BF7" s="242"/>
      <c r="BG7" s="242"/>
      <c r="BH7" s="243"/>
    </row>
    <row r="8" spans="2:75" ht="26.25" customHeight="1" x14ac:dyDescent="0.15">
      <c r="G8" s="238" t="s">
        <v>74</v>
      </c>
      <c r="H8" s="239"/>
      <c r="I8" s="239"/>
      <c r="J8" s="239"/>
      <c r="K8" s="238" t="s">
        <v>75</v>
      </c>
      <c r="L8" s="239"/>
      <c r="M8" s="268" t="str">
        <f>IF(NOT('入力シート（女子）'!$D$22=""),'入力シート（女子）'!$D$22,IF(NOT('入力シート（女子）'!$D$64=""),'入力シート（女子）'!$D$64,IF(NOT('入力シート（女子）'!$D$106=""),'入力シート（女子）'!$D$106,IF(NOT('入力シート（女子）'!$D$148=""),'入力シート（女子）'!$D$148,IF(NOT('入力シート（女子）'!$D$190=""),'入力シート（女子）'!$D$190,IF(NOT('入力シート（女子）'!$D$222=""),'入力シート（女子）'!$D$222,IF(NOT('入力シート（女子）'!$D$254=""),'入力シート（女子）'!$D$254,IF(NOT('入力シート（女子）'!$D$286=""),'入力シート（女子）'!$D$286,""))))))))</f>
        <v/>
      </c>
      <c r="N8" s="268"/>
      <c r="O8" s="268"/>
      <c r="P8" s="47" t="s">
        <v>76</v>
      </c>
      <c r="Q8" s="269" t="str">
        <f>IF(NOT('入力シート（女子）'!$F$22=""),'入力シート（女子）'!$F$22,IF(NOT('入力シート（女子）'!$F$64=""),'入力シート（女子）'!$F$64,IF(NOT('入力シート（女子）'!$F$106=""),'入力シート（女子）'!$F$106,IF(NOT('入力シート（女子）'!$F$148=""),'入力シート（女子）'!$F$148,IF(NOT('入力シート（女子）'!$F$190=""),'入力シート（女子）'!$F$190,IF(NOT('入力シート（女子）'!$F$222=""),'入力シート（女子）'!$F$222,IF(NOT('入力シート（女子）'!$F$254=""),'入力シート（女子）'!$F$254,IF(NOT('入力シート（女子）'!$F$286=""),'入力シート（女子）'!$F$286,""))))))))</f>
        <v/>
      </c>
      <c r="R8" s="269"/>
      <c r="S8" s="269"/>
      <c r="T8" s="269"/>
      <c r="U8" s="271" t="str">
        <f>IF(NOT('入力シート（女子）'!$D$23=""),'入力シート（女子）'!$D$23,IF(NOT('入力シート（女子）'!$D$65=""),'入力シート（女子）'!$D$65,IF(NOT('入力シート（女子）'!$D$107=""),'入力シート（女子）'!$D$107,IF(NOT('入力シート（女子）'!$D$149=""),'入力シート（女子）'!$D$149,IF(NOT('入力シート（女子）'!$D$191=""),'入力シート（女子）'!$D$191,IF(NOT('入力シート（女子）'!$D$223=""),'入力シート（女子）'!$D$223,IF(NOT('入力シート（女子）'!$D$255=""),'入力シート（女子）'!$D$255,IF(NOT('入力シート（女子）'!$D$287=""),'入力シート（女子）'!$D$287,""))))))))</f>
        <v/>
      </c>
      <c r="V8" s="271"/>
      <c r="W8" s="271"/>
      <c r="X8" s="271"/>
      <c r="Y8" s="271"/>
      <c r="Z8" s="271"/>
      <c r="AA8" s="271"/>
      <c r="AB8" s="271"/>
      <c r="AC8" s="271"/>
      <c r="AD8" s="271"/>
      <c r="AE8" s="271"/>
      <c r="AF8" s="271"/>
      <c r="AG8" s="271"/>
      <c r="AH8" s="271"/>
      <c r="AI8" s="271"/>
      <c r="AJ8" s="271"/>
      <c r="AK8" s="271"/>
      <c r="AL8" s="271"/>
      <c r="AM8" s="271"/>
      <c r="AN8" s="271"/>
      <c r="AO8" s="271"/>
      <c r="AP8" s="272"/>
      <c r="AQ8" s="266" t="s">
        <v>77</v>
      </c>
      <c r="AR8" s="266"/>
      <c r="AS8" s="266"/>
      <c r="AT8" s="266"/>
      <c r="AU8" s="263"/>
      <c r="AV8" s="267" t="str">
        <f>IF(NOT('入力シート（女子）'!$D$24=""),'入力シート（女子）'!$D$24,IF(NOT('入力シート（女子）'!$D$66=""),'入力シート（女子）'!$D$66,IF(NOT('入力シート（女子）'!$D$108=""),'入力シート（女子）'!$D$108,IF(NOT('入力シート（女子）'!$D$150=""),'入力シート（女子）'!$D$150,IF(NOT('入力シート（女子）'!$D$192=""),'入力シート（女子）'!$D$192,IF(NOT('入力シート（女子）'!$D$224=""),'入力シート（女子）'!$D$224,IF(NOT('入力シート（女子）'!$D$256=""),'入力シート（女子）'!$D$256,IF(NOT('入力シート（女子）'!$D$288=""),'入力シート（女子）'!$D$288,""))))))))</f>
        <v/>
      </c>
      <c r="AW8" s="268"/>
      <c r="AX8" s="268"/>
      <c r="AY8" s="48" t="s">
        <v>76</v>
      </c>
      <c r="AZ8" s="268" t="str">
        <f>IF(NOT('入力シート（女子）'!$F$24=""),'入力シート（女子）'!$F$24,IF(NOT('入力シート（女子）'!$F$66=""),'入力シート（女子）'!$F$66,IF(NOT('入力シート（女子）'!$F$108=""),'入力シート（女子）'!$F$108,IF(NOT('入力シート（女子）'!$F$150=""),'入力シート（女子）'!$F$150,IF(NOT('入力シート（女子）'!$F$192=""),'入力シート（女子）'!$F$192,IF(NOT('入力シート（女子）'!$F$224=""),'入力シート（女子）'!$F$224,IF(NOT('入力シート（女子）'!$F$256=""),'入力シート（女子）'!$F$256,IF(NOT('入力シート（女子）'!$F$288=""),'入力シート（女子）'!$F$288,""))))))))</f>
        <v/>
      </c>
      <c r="BA8" s="268"/>
      <c r="BB8" s="268"/>
      <c r="BC8" s="49" t="s">
        <v>76</v>
      </c>
      <c r="BD8" s="269" t="str">
        <f>IF(NOT('入力シート（女子）'!$H$24=""),'入力シート（女子）'!$H$24,IF(NOT('入力シート（女子）'!$H$66=""),'入力シート（女子）'!$H$66,IF(NOT('入力シート（女子）'!$H$108=""),'入力シート（女子）'!$H$108,IF(NOT('入力シート（女子）'!$H$150=""),'入力シート（女子）'!$H$150,IF(NOT('入力シート（女子）'!$H$192=""),'入力シート（女子）'!$H$192,IF(NOT('入力シート（女子）'!$H$224=""),'入力シート（女子）'!$H$224,IF(NOT('入力シート（女子）'!$H$256=""),'入力シート（女子）'!$H$256,IF(NOT('入力シート（女子）'!$H$288=""),'入力シート（女子）'!$H$288,""))))))))</f>
        <v/>
      </c>
      <c r="BE8" s="269"/>
      <c r="BF8" s="269"/>
      <c r="BG8" s="269"/>
      <c r="BH8" s="270"/>
    </row>
    <row r="9" spans="2:75" x14ac:dyDescent="0.15">
      <c r="G9" s="263" t="s">
        <v>71</v>
      </c>
      <c r="H9" s="264"/>
      <c r="I9" s="264"/>
      <c r="J9" s="264"/>
      <c r="K9" s="264"/>
      <c r="L9" s="264"/>
      <c r="M9" s="264"/>
      <c r="N9" s="265"/>
      <c r="O9" s="263" t="str">
        <f>IF(NOT('入力シート（女子）'!$H$30=""),'入力シート（女子）'!$H$30&amp;"   "&amp;'入力シート（女子）'!$J$30,IF(NOT('入力シート（女子）'!$H$72=""),'入力シート（女子）'!$H$72&amp;"   "&amp;'入力シート（女子）'!$J$72,IF(NOT('入力シート（女子）'!$H$114=""),'入力シート（女子）'!$H$114&amp;"   "&amp;'入力シート（女子）'!$J$114,IF(NOT('入力シート（女子）'!$H$156=""),'入力シート（女子）'!$H$156&amp;"   "&amp;'入力シート（女子）'!$J$156,IF(NOT('入力シート（女子）'!$H$196=""),'入力シート（女子）'!$H$196&amp;"   "&amp;'入力シート（女子）'!$J$196,IF(NOT('入力シート（女子）'!$H$228=""),'入力シート（女子）'!$H$228&amp;"   "&amp;'入力シート（女子）'!$J$228,IF(NOT('入力シート（女子）'!$H$260=""),'入力シート（女子）'!$H$260&amp;"   "&amp;'入力シート（女子）'!$J$260,IF(NOT('入力シート（女子）'!$H$292=""),'入力シート（女子）'!$H$292&amp;"   "&amp;'入力シート（女子）'!$J$292,""))))))))</f>
        <v/>
      </c>
      <c r="P9" s="264"/>
      <c r="Q9" s="264"/>
      <c r="R9" s="264"/>
      <c r="S9" s="264"/>
      <c r="T9" s="264"/>
      <c r="U9" s="264"/>
      <c r="V9" s="265"/>
      <c r="W9" s="263" t="s">
        <v>71</v>
      </c>
      <c r="X9" s="264"/>
      <c r="Y9" s="264"/>
      <c r="Z9" s="264"/>
      <c r="AA9" s="264"/>
      <c r="AB9" s="264"/>
      <c r="AC9" s="264"/>
      <c r="AD9" s="265"/>
      <c r="AE9" s="263" t="str">
        <f>IF(NOT('入力シート（女子）'!$H$31=""),'入力シート（女子）'!$H$31&amp;"   "&amp;'入力シート（女子）'!$J$31,IF(NOT('入力シート（女子）'!$H$73=""),'入力シート（女子）'!$H$73&amp;"   "&amp;'入力シート（女子）'!$J$73,IF(NOT('入力シート（女子）'!$H$115=""),'入力シート（女子）'!$H$115&amp;"   "&amp;'入力シート（女子）'!$J$115,IF(NOT('入力シート（女子）'!$H$157=""),'入力シート（女子）'!$H$157&amp;"   "&amp;'入力シート（女子）'!$J$157,IF(NOT('入力シート（女子）'!$H$197=""),'入力シート（女子）'!$H$197&amp;"   "&amp;'入力シート（女子）'!$J$197,IF(NOT('入力シート（女子）'!$H$229=""),'入力シート（女子）'!$H$229&amp;"   "&amp;'入力シート（女子）'!$J$229,IF(NOT('入力シート（女子）'!$H$261=""),'入力シート（女子）'!$H$261&amp;"   "&amp;'入力シート（女子）'!$J$261,IF(NOT('入力シート（女子）'!$H$293=""),'入力シート（女子）'!$H$293&amp;"   "&amp;'入力シート（女子）'!$J$293,""))))))))</f>
        <v/>
      </c>
      <c r="AF9" s="264"/>
      <c r="AG9" s="264"/>
      <c r="AH9" s="264"/>
      <c r="AI9" s="264"/>
      <c r="AJ9" s="264"/>
      <c r="AK9" s="264"/>
      <c r="AL9" s="265"/>
      <c r="AM9" s="238"/>
      <c r="AN9" s="239"/>
      <c r="AO9" s="239"/>
      <c r="AP9" s="239"/>
      <c r="AQ9" s="239"/>
      <c r="AR9" s="239"/>
      <c r="AS9" s="239"/>
      <c r="AT9" s="239"/>
      <c r="AU9" s="239"/>
      <c r="AV9" s="239"/>
      <c r="AW9" s="239"/>
      <c r="AX9" s="239"/>
      <c r="AY9" s="239"/>
      <c r="AZ9" s="239"/>
      <c r="BA9" s="239"/>
      <c r="BB9" s="239"/>
      <c r="BC9" s="239"/>
      <c r="BD9" s="239"/>
      <c r="BE9" s="239"/>
      <c r="BF9" s="239"/>
      <c r="BG9" s="239"/>
      <c r="BH9" s="240"/>
    </row>
    <row r="10" spans="2:75" ht="21" customHeight="1" x14ac:dyDescent="0.15">
      <c r="G10" s="263" t="s">
        <v>79</v>
      </c>
      <c r="H10" s="264"/>
      <c r="I10" s="264"/>
      <c r="J10" s="264"/>
      <c r="K10" s="264"/>
      <c r="L10" s="264"/>
      <c r="M10" s="264"/>
      <c r="N10" s="265"/>
      <c r="O10" s="263" t="str">
        <f>IF(NOT('入力シート（女子）'!$D$30=""),'入力シート（女子）'!$D$30&amp;"   "&amp;'入力シート（女子）'!$F$30,IF(NOT('入力シート（女子）'!$D$72=""),'入力シート（女子）'!$D$72&amp;"   "&amp;'入力シート（女子）'!$F$72,IF(NOT('入力シート（女子）'!$D$114=""),'入力シート（女子）'!$D$114&amp;"   "&amp;'入力シート（女子）'!$F$114,IF(NOT('入力シート（女子）'!$D$156=""),'入力シート（女子）'!$D$156&amp;"   "&amp;'入力シート（女子）'!$F$156,IF(NOT('入力シート（女子）'!$D$196=""),'入力シート（女子）'!$D$196&amp;"   "&amp;'入力シート（女子）'!$F$196,IF(NOT('入力シート（女子）'!$D$228=""),'入力シート（女子）'!$D$228&amp;"   "&amp;'入力シート（女子）'!$F$228,IF(NOT('入力シート（女子）'!$D$260=""),'入力シート（女子）'!$D$260&amp;"   "&amp;'入力シート（女子）'!$F$260,IF(NOT('入力シート（女子）'!$D$292=""),'入力シート（女子）'!$D$292&amp;"   "&amp;'入力シート（女子）'!$F$292,""))))))))</f>
        <v/>
      </c>
      <c r="P10" s="264"/>
      <c r="Q10" s="264"/>
      <c r="R10" s="264"/>
      <c r="S10" s="264"/>
      <c r="T10" s="264"/>
      <c r="U10" s="264"/>
      <c r="V10" s="265"/>
      <c r="W10" s="263" t="s">
        <v>62</v>
      </c>
      <c r="X10" s="264"/>
      <c r="Y10" s="264"/>
      <c r="Z10" s="264"/>
      <c r="AA10" s="264"/>
      <c r="AB10" s="264"/>
      <c r="AC10" s="264"/>
      <c r="AD10" s="265"/>
      <c r="AE10" s="263" t="str">
        <f>IF(NOT('入力シート（女子）'!$D$31=""),'入力シート（女子）'!$D$31&amp;"   "&amp;'入力シート（女子）'!$F$31,IF(NOT('入力シート（女子）'!$D$73=""),'入力シート（女子）'!$D$73&amp;"   "&amp;'入力シート（女子）'!$F$73,IF(NOT('入力シート（女子）'!$D$115=""),'入力シート（女子）'!$D$115&amp;"   "&amp;'入力シート（女子）'!$F$115,IF(NOT('入力シート（女子）'!$D$157=""),'入力シート（女子）'!$D$157&amp;"   "&amp;'入力シート（女子）'!$F$157,IF(NOT('入力シート（女子）'!$D$197=""),'入力シート（女子）'!$D$197&amp;"   "&amp;'入力シート（女子）'!$F$197,IF(NOT('入力シート（女子）'!$D$229=""),'入力シート（女子）'!$D$229&amp;"   "&amp;'入力シート（女子）'!$F$229,IF(NOT('入力シート（女子）'!$D$261=""),'入力シート（女子）'!$D$261&amp;"   "&amp;'入力シート（女子）'!$F$261,IF(NOT('入力シート（女子）'!$D$293=""),'入力シート（女子）'!$D$293&amp;"   "&amp;'入力シート（女子）'!$F$293,""))))))))</f>
        <v/>
      </c>
      <c r="AF10" s="264"/>
      <c r="AG10" s="264"/>
      <c r="AH10" s="264"/>
      <c r="AI10" s="264"/>
      <c r="AJ10" s="264"/>
      <c r="AK10" s="264"/>
      <c r="AL10" s="265"/>
      <c r="AM10" s="257"/>
      <c r="AN10" s="258"/>
      <c r="AO10" s="258"/>
      <c r="AP10" s="258"/>
      <c r="AQ10" s="258"/>
      <c r="AR10" s="258"/>
      <c r="AS10" s="258"/>
      <c r="AT10" s="258"/>
      <c r="AU10" s="258"/>
      <c r="AV10" s="258"/>
      <c r="AW10" s="258"/>
      <c r="AX10" s="258"/>
      <c r="AY10" s="258"/>
      <c r="AZ10" s="258"/>
      <c r="BA10" s="258"/>
      <c r="BB10" s="258"/>
      <c r="BC10" s="258"/>
      <c r="BD10" s="258"/>
      <c r="BE10" s="258"/>
      <c r="BF10" s="258"/>
      <c r="BG10" s="258"/>
      <c r="BH10" s="259"/>
    </row>
    <row r="11" spans="2:75" ht="15" customHeight="1" x14ac:dyDescent="0.15">
      <c r="G11" s="238" t="str">
        <f>"令和"&amp;非表示!$B$3&amp;"年度"</f>
        <v>令和7年度</v>
      </c>
      <c r="H11" s="239"/>
      <c r="I11" s="239"/>
      <c r="J11" s="239"/>
      <c r="K11" s="239"/>
      <c r="L11" s="239"/>
      <c r="M11" s="239"/>
      <c r="N11" s="240"/>
      <c r="O11" s="238" t="str">
        <f>IF(NOT('入力シート（女子）'!$L$30=""),'入力シート（女子）'!$L$30,IF(NOT('入力シート（女子）'!$L$72=""),'入力シート（女子）'!$L$72,IF(NOT('入力シート（女子）'!$L$114=""),'入力シート（女子）'!$L$114,IF(NOT('入力シート（女子）'!$L$156=""),'入力シート（女子）'!$L$156,IF(NOT('入力シート（女子）'!$H$196=""),'入力シート（女子）'!$H$196,IF(NOT('入力シート（女子）'!$H$228=""),'入力シート（女子）'!$H$228,IF(NOT('入力シート（女子）'!$H$260=""),'入力シート（女子）'!$H$260,IF(NOT('入力シート（女子）'!$H$292=""),'入力シート（女子）'!$H$292,""))))))))</f>
        <v/>
      </c>
      <c r="P11" s="239"/>
      <c r="Q11" s="239"/>
      <c r="R11" s="239"/>
      <c r="S11" s="239"/>
      <c r="T11" s="239"/>
      <c r="U11" s="239"/>
      <c r="V11" s="239"/>
      <c r="W11" s="238" t="str">
        <f>"令和"&amp;非表示!$B$3&amp;"年度"</f>
        <v>令和7年度</v>
      </c>
      <c r="X11" s="239"/>
      <c r="Y11" s="239"/>
      <c r="Z11" s="239"/>
      <c r="AA11" s="239"/>
      <c r="AB11" s="239"/>
      <c r="AC11" s="239"/>
      <c r="AD11" s="240"/>
      <c r="AE11" s="238" t="str">
        <f>IF(NOT('入力シート（女子）'!$L$31=""),'入力シート（女子）'!$L$31,IF(NOT('入力シート（女子）'!$L$73=""),'入力シート（女子）'!$L$73,IF(NOT('入力シート（女子）'!$L$115=""),'入力シート（女子）'!$L$115,IF(NOT('入力シート（女子）'!$L$157=""),'入力シート（女子）'!$L$157,IF(NOT('入力シート（女子）'!$H$197=""),'入力シート（女子）'!$H$197,IF(NOT('入力シート（女子）'!$H$229=""),'入力シート（女子）'!$H$229,IF(NOT('入力シート（女子）'!$H$261=""),'入力シート（女子）'!$H$261,IF(NOT('入力シート（女子）'!$H$293=""),'入力シート（女子）'!$H$293,""))))))))</f>
        <v/>
      </c>
      <c r="AF11" s="239"/>
      <c r="AG11" s="239"/>
      <c r="AH11" s="239"/>
      <c r="AI11" s="239"/>
      <c r="AJ11" s="239"/>
      <c r="AK11" s="239"/>
      <c r="AL11" s="240"/>
      <c r="AM11" s="257"/>
      <c r="AN11" s="258"/>
      <c r="AO11" s="258"/>
      <c r="AP11" s="258"/>
      <c r="AQ11" s="258"/>
      <c r="AR11" s="258"/>
      <c r="AS11" s="258"/>
      <c r="AT11" s="258"/>
      <c r="AU11" s="258"/>
      <c r="AV11" s="258"/>
      <c r="AW11" s="258"/>
      <c r="AX11" s="258"/>
      <c r="AY11" s="258"/>
      <c r="AZ11" s="258"/>
      <c r="BA11" s="258"/>
      <c r="BB11" s="258"/>
      <c r="BC11" s="258"/>
      <c r="BD11" s="258"/>
      <c r="BE11" s="258"/>
      <c r="BF11" s="258"/>
      <c r="BG11" s="258"/>
      <c r="BH11" s="259"/>
    </row>
    <row r="12" spans="2:75" x14ac:dyDescent="0.15">
      <c r="G12" s="241" t="s">
        <v>81</v>
      </c>
      <c r="H12" s="242"/>
      <c r="I12" s="242"/>
      <c r="J12" s="242"/>
      <c r="K12" s="242"/>
      <c r="L12" s="242"/>
      <c r="M12" s="242"/>
      <c r="N12" s="243"/>
      <c r="O12" s="241"/>
      <c r="P12" s="242"/>
      <c r="Q12" s="242"/>
      <c r="R12" s="242"/>
      <c r="S12" s="242"/>
      <c r="T12" s="242"/>
      <c r="U12" s="242"/>
      <c r="V12" s="242"/>
      <c r="W12" s="241" t="s">
        <v>81</v>
      </c>
      <c r="X12" s="242"/>
      <c r="Y12" s="242"/>
      <c r="Z12" s="242"/>
      <c r="AA12" s="242"/>
      <c r="AB12" s="242"/>
      <c r="AC12" s="242"/>
      <c r="AD12" s="243"/>
      <c r="AE12" s="241"/>
      <c r="AF12" s="242"/>
      <c r="AG12" s="242"/>
      <c r="AH12" s="242"/>
      <c r="AI12" s="242"/>
      <c r="AJ12" s="242"/>
      <c r="AK12" s="242"/>
      <c r="AL12" s="243"/>
      <c r="AM12" s="241"/>
      <c r="AN12" s="242"/>
      <c r="AO12" s="242"/>
      <c r="AP12" s="242"/>
      <c r="AQ12" s="242"/>
      <c r="AR12" s="242"/>
      <c r="AS12" s="242"/>
      <c r="AT12" s="242"/>
      <c r="AU12" s="242"/>
      <c r="AV12" s="242"/>
      <c r="AW12" s="242"/>
      <c r="AX12" s="242"/>
      <c r="AY12" s="242"/>
      <c r="AZ12" s="242"/>
      <c r="BA12" s="242"/>
      <c r="BB12" s="242"/>
      <c r="BC12" s="242"/>
      <c r="BD12" s="242"/>
      <c r="BE12" s="242"/>
      <c r="BF12" s="242"/>
      <c r="BG12" s="242"/>
      <c r="BH12" s="243"/>
    </row>
    <row r="13" spans="2:75" x14ac:dyDescent="0.15">
      <c r="G13" s="254" t="s">
        <v>71</v>
      </c>
      <c r="H13" s="255"/>
      <c r="I13" s="255"/>
      <c r="J13" s="255"/>
      <c r="K13" s="255"/>
      <c r="L13" s="255"/>
      <c r="M13" s="255"/>
      <c r="N13" s="255"/>
      <c r="O13" s="255"/>
      <c r="P13" s="255"/>
      <c r="Q13" s="255"/>
      <c r="R13" s="256"/>
      <c r="S13" s="238" t="s">
        <v>82</v>
      </c>
      <c r="T13" s="239"/>
      <c r="U13" s="239"/>
      <c r="V13" s="240"/>
      <c r="W13" s="238" t="s">
        <v>83</v>
      </c>
      <c r="X13" s="239"/>
      <c r="Y13" s="239"/>
      <c r="Z13" s="239"/>
      <c r="AA13" s="239"/>
      <c r="AB13" s="239"/>
      <c r="AC13" s="239"/>
      <c r="AD13" s="240"/>
      <c r="AE13" s="238" t="str">
        <f>"令和"&amp;非表示!$B$3&amp;"年度"</f>
        <v>令和7年度</v>
      </c>
      <c r="AF13" s="239"/>
      <c r="AG13" s="239"/>
      <c r="AH13" s="239"/>
      <c r="AI13" s="239"/>
      <c r="AJ13" s="239"/>
      <c r="AK13" s="239"/>
      <c r="AL13" s="239"/>
      <c r="AM13" s="239"/>
      <c r="AN13" s="239"/>
      <c r="AO13" s="239"/>
      <c r="AP13" s="239"/>
      <c r="AQ13" s="239"/>
      <c r="AR13" s="239"/>
      <c r="AS13" s="239"/>
      <c r="AT13" s="240"/>
      <c r="AU13" s="238" t="s">
        <v>84</v>
      </c>
      <c r="AV13" s="239"/>
      <c r="AW13" s="239"/>
      <c r="AX13" s="239"/>
      <c r="AY13" s="239"/>
      <c r="AZ13" s="239"/>
      <c r="BA13" s="239"/>
      <c r="BB13" s="239"/>
      <c r="BC13" s="239"/>
      <c r="BD13" s="239"/>
      <c r="BE13" s="239"/>
      <c r="BF13" s="239"/>
      <c r="BG13" s="239"/>
      <c r="BH13" s="240"/>
    </row>
    <row r="14" spans="2:75" x14ac:dyDescent="0.15">
      <c r="G14" s="241" t="s">
        <v>85</v>
      </c>
      <c r="H14" s="242"/>
      <c r="I14" s="242"/>
      <c r="J14" s="242"/>
      <c r="K14" s="242"/>
      <c r="L14" s="242"/>
      <c r="M14" s="242"/>
      <c r="N14" s="242"/>
      <c r="O14" s="242"/>
      <c r="P14" s="242"/>
      <c r="Q14" s="242"/>
      <c r="R14" s="243"/>
      <c r="S14" s="241"/>
      <c r="T14" s="242"/>
      <c r="U14" s="242"/>
      <c r="V14" s="243"/>
      <c r="W14" s="257"/>
      <c r="X14" s="258"/>
      <c r="Y14" s="258"/>
      <c r="Z14" s="258"/>
      <c r="AA14" s="258"/>
      <c r="AB14" s="258"/>
      <c r="AC14" s="258"/>
      <c r="AD14" s="259"/>
      <c r="AE14" s="241" t="s">
        <v>81</v>
      </c>
      <c r="AF14" s="242"/>
      <c r="AG14" s="242"/>
      <c r="AH14" s="242"/>
      <c r="AI14" s="242"/>
      <c r="AJ14" s="242"/>
      <c r="AK14" s="242"/>
      <c r="AL14" s="242"/>
      <c r="AM14" s="242"/>
      <c r="AN14" s="242"/>
      <c r="AO14" s="242"/>
      <c r="AP14" s="242"/>
      <c r="AQ14" s="242"/>
      <c r="AR14" s="242"/>
      <c r="AS14" s="242"/>
      <c r="AT14" s="243"/>
      <c r="AU14" s="241"/>
      <c r="AV14" s="242"/>
      <c r="AW14" s="242"/>
      <c r="AX14" s="242"/>
      <c r="AY14" s="242"/>
      <c r="AZ14" s="242"/>
      <c r="BA14" s="242"/>
      <c r="BB14" s="242"/>
      <c r="BC14" s="242"/>
      <c r="BD14" s="242"/>
      <c r="BE14" s="242"/>
      <c r="BF14" s="242"/>
      <c r="BG14" s="242"/>
      <c r="BH14" s="243"/>
    </row>
    <row r="15" spans="2:75" ht="23.25" customHeight="1" x14ac:dyDescent="0.15">
      <c r="D15" s="301" t="s">
        <v>94</v>
      </c>
      <c r="E15" s="302"/>
      <c r="F15" s="303"/>
      <c r="G15" s="254" t="str">
        <f>IF(NOT('入力シート（女子）'!$H$52=""),'入力シート（女子）'!$H$52&amp;"   "&amp;'入力シート（女子）'!$J$52,IF(NOT('入力シート（女子）'!$H$94=""),'入力シート（女子）'!$H$94&amp;"   "&amp;'入力シート（女子）'!$J$94,IF(NOT('入力シート（女子）'!$H$136=""),'入力シート（女子）'!$H$136&amp;"   "&amp;'入力シート（女子）'!$J$136,IF(NOT('入力シート（女子）'!$H$178=""),'入力シート（女子）'!$H$178&amp;"   "&amp;'入力シート（女子）'!$J$178,IF(NOT('入力シート（女子）'!$H$210=""),'入力シート（女子）'!$H$210&amp;"   "&amp;'入力シート（女子）'!$J$210,IF(NOT('入力シート（女子）'!$H$242=""),'入力シート（女子）'!$H$242&amp;"   "&amp;'入力シート（女子）'!$J$242,IF(NOT('入力シート（女子）'!$H$274=""),'入力シート（女子）'!$H$274&amp;"   "&amp;'入力シート（女子）'!$J$274,IF(NOT('入力シート（女子）'!$H$306=""),'入力シート（女子）'!$H$306&amp;"   "&amp;'入力シート（女子）'!$J$306,""))))))))</f>
        <v/>
      </c>
      <c r="H15" s="255"/>
      <c r="I15" s="255"/>
      <c r="J15" s="255"/>
      <c r="K15" s="255"/>
      <c r="L15" s="255"/>
      <c r="M15" s="255"/>
      <c r="N15" s="255"/>
      <c r="O15" s="255"/>
      <c r="P15" s="255"/>
      <c r="Q15" s="255"/>
      <c r="R15" s="256"/>
      <c r="S15" s="238" t="str">
        <f>IF(NOT('入力シート（女子）'!$R$52=""),'入力シート（女子）'!$R$52,IF(NOT('入力シート（女子）'!$R$94=""),'入力シート（女子）'!$R$94,IF(NOT('入力シート（女子）'!$R$136=""),'入力シート（女子）'!$R$136,IF(NOT('入力シート（女子）'!$R$178=""),'入力シート（女子）'!$R$178,IF(NOT('入力シート（女子）'!$R$210=""),'入力シート（女子）'!$R$210,IF(NOT('入力シート（女子）'!$R$242=""),'入力シート（女子）'!$R$242,IF(NOT('入力シート（女子）'!$R$274=""),'入力シート（女子）'!$R$274,IF(NOT('入力シート（女子）'!$R$306=""),'入力シート（女子）'!$R$306,""))))))))</f>
        <v/>
      </c>
      <c r="T15" s="239"/>
      <c r="U15" s="239"/>
      <c r="V15" s="240"/>
      <c r="W15" s="238" t="str">
        <f>IF(NOT('入力シート（女子）'!$O$52=""),'入力シート（女子）'!$O$52,IF(NOT('入力シート（女子）'!$O$94=""),'入力シート（女子）'!$O$94,IF(NOT('入力シート（女子）'!$O$136=""),'入力シート（女子）'!$O$136,IF(NOT('入力シート（女子）'!$O$178=""),'入力シート（女子）'!$O$178,IF(NOT('入力シート（女子）'!$O$210=""),'入力シート（女子）'!$O$210,IF(NOT('入力シート（女子）'!$O$242=""),'入力シート（女子）'!$O$242,IF(NOT('入力シート（女子）'!$O$274=""),'入力シート（女子）'!$O$274,IF(NOT('入力シート（女子）'!$O$306=""),'入力シート（女子）'!$O$306,""))))))))</f>
        <v/>
      </c>
      <c r="X15" s="239"/>
      <c r="Y15" s="239" t="s">
        <v>86</v>
      </c>
      <c r="Z15" s="239" t="str">
        <f>IF(NOT('入力シート（女子）'!$P$52=""),'入力シート（女子）'!$P$52,IF(NOT('入力シート（女子）'!$P$94=""),'入力シート（女子）'!$P$94,IF(NOT('入力シート（女子）'!$P$136=""),'入力シート（女子）'!$P$136,IF(NOT('入力シート（女子）'!$P$178=""),'入力シート（女子）'!$P$178,IF(NOT('入力シート（女子）'!$P$210=""),'入力シート（女子）'!$P$210,IF(NOT('入力シート（女子）'!$P$242=""),'入力シート（女子）'!$P$242,IF(NOT('入力シート（女子）'!$P$274=""),'入力シート（女子）'!$P$274,IF(NOT('入力シート（女子）'!$P$306=""),'入力シート（女子）'!$P$306,""))))))))</f>
        <v/>
      </c>
      <c r="AA15" s="239"/>
      <c r="AB15" s="239" t="s">
        <v>86</v>
      </c>
      <c r="AC15" s="239" t="str">
        <f>IF(NOT('入力シート（女子）'!$Q$52=""),'入力シート（女子）'!$Q$52,IF(NOT('入力シート（女子）'!$Q$94=""),'入力シート（女子）'!$Q$94,IF(NOT('入力シート（女子）'!$Q$136=""),'入力シート（女子）'!$Q$136,IF(NOT('入力シート（女子）'!$Q$178=""),'入力シート（女子）'!$Q$178,IF(NOT('入力シート（女子）'!$Q$210=""),'入力シート（女子）'!$Q$210,IF(NOT('入力シート（女子）'!$Q$242=""),'入力シート（女子）'!$Q$242,IF(NOT('入力シート（女子）'!$Q$274=""),'入力シート（女子）'!$Q$274,IF(NOT('入力シート（女子）'!$Q$306=""),'入力シート（女子）'!$Q$306,""))))))))</f>
        <v/>
      </c>
      <c r="AD15" s="240"/>
      <c r="AE15" s="244" t="str">
        <f>IF(NOT('入力シート（女子）'!$L$52=""),'入力シート（女子）'!$L$52,IF(NOT('入力シート（女子）'!$L$94=""),'入力シート（女子）'!$L$94,IF(NOT('入力シート（女子）'!$L$136=""),'入力シート（女子）'!$L$136,IF(NOT('入力シート（女子）'!$L$178=""),'入力シート（女子）'!$L$178,IF(NOT('入力シート（女子）'!$L$210=""),'入力シート（女子）'!$L$210,IF(NOT('入力シート（女子）'!$L$242=""),'入力シート（女子）'!$L$242,IF(NOT('入力シート（女子）'!$L$274=""),'入力シート（女子）'!$L$274,IF(NOT('入力シート（女子）'!$L$306=""),'入力シート（女子）'!$L$306,""))))))))</f>
        <v/>
      </c>
      <c r="AF15" s="245"/>
      <c r="AG15" s="245"/>
      <c r="AH15" s="245"/>
      <c r="AI15" s="245"/>
      <c r="AJ15" s="245"/>
      <c r="AK15" s="245"/>
      <c r="AL15" s="245"/>
      <c r="AM15" s="245"/>
      <c r="AN15" s="245"/>
      <c r="AO15" s="245"/>
      <c r="AP15" s="245"/>
      <c r="AQ15" s="245"/>
      <c r="AR15" s="245"/>
      <c r="AS15" s="245"/>
      <c r="AT15" s="246"/>
      <c r="AU15" s="250"/>
      <c r="AV15" s="251"/>
      <c r="AW15" s="251"/>
      <c r="AX15" s="251"/>
      <c r="AY15" s="251"/>
      <c r="AZ15" s="251"/>
      <c r="BA15" s="251"/>
      <c r="BB15" s="251"/>
      <c r="BC15" s="251"/>
      <c r="BD15" s="251"/>
      <c r="BE15" s="251"/>
      <c r="BF15" s="251"/>
      <c r="BG15" s="251"/>
      <c r="BH15" s="310"/>
      <c r="BJ15" s="258" t="str">
        <f>IF(NOT('入力シート（女子）'!$S$52=""),'入力シート（女子）'!$S$52,IF(NOT('入力シート（女子）'!$S$94=""),'入力シート（女子）'!$S$94,IF(NOT('入力シート（女子）'!$S$136=""),'入力シート（女子）'!$S$136,IF(NOT('入力シート（女子）'!$S$178=""),'入力シート（女子）'!$S$178,IF(NOT('入力シート（女子）'!$S$210=""),'入力シート（女子）'!$S$210,IF(NOT('入力シート（女子）'!$S$242=""),'入力シート（女子）'!$S$242,IF(NOT('入力シート（女子）'!$S$274=""),'入力シート（女子）'!$S$274,IF(NOT('入力シート（女子）'!$S$306=""),'入力シート（女子）'!$S$306,""))))))))</f>
        <v/>
      </c>
      <c r="BK15" s="258"/>
      <c r="BL15" s="258"/>
      <c r="BM15" s="258"/>
      <c r="BN15" s="258"/>
      <c r="BO15" s="258"/>
      <c r="BP15" s="258"/>
      <c r="BQ15" s="258" t="str">
        <f>IF(NOT('入力シート（女子）'!$T$52=""),'入力シート（女子）'!$T$52,IF(NOT('入力シート（女子）'!$T$94=""),'入力シート（女子）'!$T$94,IF(NOT('入力シート（女子）'!$T$136=""),'入力シート（女子）'!$T$136,IF(NOT('入力シート（女子）'!$T$178=""),'入力シート（女子）'!$T$178,IF(NOT('入力シート（女子）'!$T$210=""),'入力シート（女子）'!$T$210,IF(NOT('入力シート（女子）'!$T$242=""),'入力シート（女子）'!$T$242,IF(NOT('入力シート（女子）'!$T$274=""),'入力シート（女子）'!$T$274,IF(NOT('入力シート（女子）'!$T$306=""),'入力シート（女子）'!$T$306,""))))))))</f>
        <v/>
      </c>
      <c r="BR15" s="258"/>
      <c r="BS15" s="258"/>
      <c r="BT15" s="258"/>
      <c r="BU15" s="258"/>
      <c r="BV15" s="258"/>
      <c r="BW15" s="258"/>
    </row>
    <row r="16" spans="2:75" ht="36" customHeight="1" x14ac:dyDescent="0.15">
      <c r="D16" s="304"/>
      <c r="E16" s="305"/>
      <c r="F16" s="306"/>
      <c r="G16" s="260" t="str">
        <f>IF(NOT('入力シート（女子）'!$D$52=""),'入力シート（女子）'!$D$52&amp;"   "&amp;'入力シート（女子）'!$F$52,IF(NOT('入力シート（女子）'!$D$94=""),'入力シート（女子）'!$D$94&amp;"   "&amp;'入力シート（女子）'!$F$94,IF(NOT('入力シート（女子）'!$D$136=""),'入力シート（女子）'!$D$136&amp;"   "&amp;'入力シート（女子）'!$F$136,IF(NOT('入力シート（女子）'!$D$178=""),'入力シート（女子）'!$D$178&amp;"   "&amp;'入力シート（女子）'!$F$178,IF(NOT('入力シート（女子）'!$D$210=""),'入力シート（女子）'!$D$210&amp;"   "&amp;'入力シート（女子）'!$F$210,IF(NOT('入力シート（女子）'!$D$242=""),'入力シート（女子）'!$D$242&amp;"   "&amp;'入力シート（女子）'!$F$242,IF(NOT('入力シート（女子）'!$D$274=""),'入力シート（女子）'!$D$274&amp;"   "&amp;'入力シート（女子）'!$F$274,IF(NOT('入力シート（女子）'!$D$306=""),'入力シート（女子）'!$D$306&amp;"   "&amp;'入力シート（女子）'!$F$306,""))))))))</f>
        <v/>
      </c>
      <c r="H16" s="261"/>
      <c r="I16" s="261"/>
      <c r="J16" s="261"/>
      <c r="K16" s="261"/>
      <c r="L16" s="261"/>
      <c r="M16" s="261"/>
      <c r="N16" s="261"/>
      <c r="O16" s="261"/>
      <c r="P16" s="261"/>
      <c r="Q16" s="261"/>
      <c r="R16" s="262"/>
      <c r="S16" s="241"/>
      <c r="T16" s="242"/>
      <c r="U16" s="242"/>
      <c r="V16" s="243"/>
      <c r="W16" s="241"/>
      <c r="X16" s="242"/>
      <c r="Y16" s="242"/>
      <c r="Z16" s="242"/>
      <c r="AA16" s="242"/>
      <c r="AB16" s="242"/>
      <c r="AC16" s="242"/>
      <c r="AD16" s="243"/>
      <c r="AE16" s="247"/>
      <c r="AF16" s="248"/>
      <c r="AG16" s="248"/>
      <c r="AH16" s="248"/>
      <c r="AI16" s="248"/>
      <c r="AJ16" s="248"/>
      <c r="AK16" s="248"/>
      <c r="AL16" s="248"/>
      <c r="AM16" s="248"/>
      <c r="AN16" s="248"/>
      <c r="AO16" s="248"/>
      <c r="AP16" s="248"/>
      <c r="AQ16" s="248"/>
      <c r="AR16" s="248"/>
      <c r="AS16" s="248"/>
      <c r="AT16" s="249"/>
      <c r="AU16" s="252"/>
      <c r="AV16" s="253"/>
      <c r="AW16" s="253"/>
      <c r="AX16" s="253"/>
      <c r="AY16" s="253"/>
      <c r="AZ16" s="253"/>
      <c r="BA16" s="253"/>
      <c r="BB16" s="253"/>
      <c r="BC16" s="253"/>
      <c r="BD16" s="253"/>
      <c r="BE16" s="253"/>
      <c r="BF16" s="253"/>
      <c r="BG16" s="253"/>
      <c r="BH16" s="311"/>
      <c r="BJ16" s="258"/>
      <c r="BK16" s="258"/>
      <c r="BL16" s="258"/>
      <c r="BM16" s="258"/>
      <c r="BN16" s="258"/>
      <c r="BO16" s="258"/>
      <c r="BP16" s="258"/>
      <c r="BQ16" s="258"/>
      <c r="BR16" s="258"/>
      <c r="BS16" s="258"/>
      <c r="BT16" s="258"/>
      <c r="BU16" s="258"/>
      <c r="BV16" s="258"/>
      <c r="BW16" s="258"/>
    </row>
    <row r="17" spans="4:75" ht="23.25" customHeight="1" x14ac:dyDescent="0.15">
      <c r="D17" s="301" t="s">
        <v>95</v>
      </c>
      <c r="E17" s="302"/>
      <c r="F17" s="303"/>
      <c r="G17" s="254" t="str">
        <f>IF(NOT('入力シート（女子）'!$H$53=""),'入力シート（女子）'!$H$53&amp;"   "&amp;'入力シート（女子）'!$J$53,IF(NOT('入力シート（女子）'!$H$95=""),'入力シート（女子）'!$H$95&amp;"   "&amp;'入力シート（女子）'!$J$95,IF(NOT('入力シート（女子）'!$H$137=""),'入力シート（女子）'!$H$137&amp;"   "&amp;'入力シート（女子）'!$J$137,IF(NOT('入力シート（女子）'!$H$179=""),'入力シート（女子）'!$H$179&amp;"   "&amp;'入力シート（女子）'!$J$179,IF(NOT('入力シート（女子）'!$H$211=""),'入力シート（女子）'!$H$211&amp;"   "&amp;'入力シート（女子）'!$J$211,IF(NOT('入力シート（女子）'!$H$243=""),'入力シート（女子）'!$H$243&amp;"   "&amp;'入力シート（女子）'!$J$243,IF(NOT('入力シート（女子）'!$H$275=""),'入力シート（女子）'!$H$275&amp;"   "&amp;'入力シート（女子）'!$J$275,IF(NOT('入力シート（女子）'!$H$307=""),'入力シート（女子）'!$H$307&amp;"   "&amp;'入力シート（女子）'!$J$307,""))))))))</f>
        <v/>
      </c>
      <c r="H17" s="255"/>
      <c r="I17" s="255"/>
      <c r="J17" s="255"/>
      <c r="K17" s="255"/>
      <c r="L17" s="255"/>
      <c r="M17" s="255"/>
      <c r="N17" s="255"/>
      <c r="O17" s="255"/>
      <c r="P17" s="255"/>
      <c r="Q17" s="255"/>
      <c r="R17" s="256"/>
      <c r="S17" s="238" t="str">
        <f>IF(NOT('入力シート（女子）'!$R$53=""),'入力シート（女子）'!$R$53,IF(NOT('入力シート（女子）'!$R$95=""),'入力シート（女子）'!$R$95,IF(NOT('入力シート（女子）'!$R$137=""),'入力シート（女子）'!$R$137,IF(NOT('入力シート（女子）'!$R$179=""),'入力シート（女子）'!$R$179,IF(NOT('入力シート（女子）'!$R$211=""),'入力シート（女子）'!$R$211,IF(NOT('入力シート（女子）'!$R$243=""),'入力シート（女子）'!$R$243,IF(NOT('入力シート（女子）'!$R$275=""),'入力シート（女子）'!$R$275,IF(NOT('入力シート（女子）'!$R$307=""),'入力シート（女子）'!$R$307,""))))))))</f>
        <v/>
      </c>
      <c r="T17" s="239"/>
      <c r="U17" s="239"/>
      <c r="V17" s="240"/>
      <c r="W17" s="238" t="str">
        <f>IF(NOT('入力シート（女子）'!$O$53=""),'入力シート（女子）'!$O$53,IF(NOT('入力シート（女子）'!$O$95=""),'入力シート（女子）'!$O$95,IF(NOT('入力シート（女子）'!$O$137=""),'入力シート（女子）'!$O$137,IF(NOT('入力シート（女子）'!$O$179=""),'入力シート（女子）'!$O$179,IF(NOT('入力シート（女子）'!$O$211=""),'入力シート（女子）'!$O$211,IF(NOT('入力シート（女子）'!$O$243=""),'入力シート（女子）'!$O$243,IF(NOT('入力シート（女子）'!$O$275=""),'入力シート（女子）'!$O$275,IF(NOT('入力シート（女子）'!$O$307=""),'入力シート（女子）'!$O$307,""))))))))</f>
        <v/>
      </c>
      <c r="X17" s="239"/>
      <c r="Y17" s="239" t="s">
        <v>96</v>
      </c>
      <c r="Z17" s="239" t="str">
        <f>IF(NOT('入力シート（女子）'!$P$53=""),'入力シート（女子）'!$P$53,IF(NOT('入力シート（女子）'!$P$95=""),'入力シート（女子）'!$P$95,IF(NOT('入力シート（女子）'!$P$137=""),'入力シート（女子）'!$P$137,IF(NOT('入力シート（女子）'!$P$179=""),'入力シート（女子）'!$P$179,IF(NOT('入力シート（女子）'!$P$211=""),'入力シート（女子）'!$P$211,IF(NOT('入力シート（女子）'!$P$243=""),'入力シート（女子）'!$P$243,IF(NOT('入力シート（女子）'!$P$275=""),'入力シート（女子）'!$P$275,IF(NOT('入力シート（女子）'!$P$307=""),'入力シート（女子）'!$P$307,""))))))))</f>
        <v/>
      </c>
      <c r="AA17" s="239"/>
      <c r="AB17" s="239" t="s">
        <v>96</v>
      </c>
      <c r="AC17" s="239" t="str">
        <f>IF(NOT('入力シート（女子）'!$Q$53=""),'入力シート（女子）'!$Q$53,IF(NOT('入力シート（女子）'!$Q$95=""),'入力シート（女子）'!$Q$95,IF(NOT('入力シート（女子）'!$Q$137=""),'入力シート（女子）'!$Q$137,IF(NOT('入力シート（女子）'!$Q$179=""),'入力シート（女子）'!$Q$179,IF(NOT('入力シート（女子）'!$Q$211=""),'入力シート（女子）'!$Q$211,IF(NOT('入力シート（女子）'!$Q$243=""),'入力シート（女子）'!$Q$243,IF(NOT('入力シート（女子）'!$Q$275=""),'入力シート（女子）'!$Q$275,IF(NOT('入力シート（女子）'!$Q$307=""),'入力シート（女子）'!$Q$307,""))))))))</f>
        <v/>
      </c>
      <c r="AD17" s="240"/>
      <c r="AE17" s="244" t="str">
        <f>IF(NOT('入力シート（女子）'!$L$53=""),'入力シート（女子）'!$L$53,IF(NOT('入力シート（女子）'!$L$95=""),'入力シート（女子）'!$L$95,IF(NOT('入力シート（女子）'!$L$137=""),'入力シート（女子）'!$L$137,IF(NOT('入力シート（女子）'!$L$179=""),'入力シート（女子）'!$L$179,IF(NOT('入力シート（女子）'!$L$211=""),'入力シート（女子）'!$L$211,IF(NOT('入力シート（女子）'!$L$243=""),'入力シート（女子）'!$L$243,IF(NOT('入力シート（女子）'!$L$275=""),'入力シート（女子）'!$L$275,IF(NOT('入力シート（女子）'!$L$307=""),'入力シート（女子）'!$L$307,""))))))))</f>
        <v/>
      </c>
      <c r="AF17" s="245"/>
      <c r="AG17" s="245" t="str">
        <f>IF(NOT('入力シート（女子）'!$R$53=""),'入力シート（女子）'!$R$53,IF(NOT('入力シート（女子）'!$R$95=""),'入力シート（女子）'!$R$95,IF(NOT('入力シート（女子）'!$R$137=""),'入力シート（女子）'!$R$137,IF(NOT('入力シート（女子）'!$R$179=""),'入力シート（女子）'!$R$179,IF(NOT('入力シート（女子）'!$R$211=""),'入力シート（女子）'!$R$211,IF(NOT('入力シート（女子）'!$R$243=""),'入力シート（女子）'!$R$243,IF(NOT('入力シート（女子）'!$R$275=""),'入力シート（女子）'!$R$275,IF(NOT('入力シート（女子）'!$R$307=""),'入力シート（女子）'!$R$307,""))))))))</f>
        <v/>
      </c>
      <c r="AH17" s="245"/>
      <c r="AI17" s="245" t="str">
        <f>IF(NOT('入力シート（女子）'!$R$53=""),'入力シート（女子）'!$R$53,IF(NOT('入力シート（女子）'!$R$95=""),'入力シート（女子）'!$R$95,IF(NOT('入力シート（女子）'!$R$137=""),'入力シート（女子）'!$R$137,IF(NOT('入力シート（女子）'!$R$179=""),'入力シート（女子）'!$R$179,IF(NOT('入力シート（女子）'!$R$211=""),'入力シート（女子）'!$R$211,IF(NOT('入力シート（女子）'!$R$243=""),'入力シート（女子）'!$R$243,IF(NOT('入力シート（女子）'!$R$275=""),'入力シート（女子）'!$R$275,IF(NOT('入力シート（女子）'!$R$307=""),'入力シート（女子）'!$R$307,""))))))))</f>
        <v/>
      </c>
      <c r="AJ17" s="245"/>
      <c r="AK17" s="245" t="str">
        <f>IF(NOT('入力シート（女子）'!$R$53=""),'入力シート（女子）'!$R$53,IF(NOT('入力シート（女子）'!$R$95=""),'入力シート（女子）'!$R$95,IF(NOT('入力シート（女子）'!$R$137=""),'入力シート（女子）'!$R$137,IF(NOT('入力シート（女子）'!$R$179=""),'入力シート（女子）'!$R$179,IF(NOT('入力シート（女子）'!$R$211=""),'入力シート（女子）'!$R$211,IF(NOT('入力シート（女子）'!$R$243=""),'入力シート（女子）'!$R$243,IF(NOT('入力シート（女子）'!$R$275=""),'入力シート（女子）'!$R$275,IF(NOT('入力シート（女子）'!$R$307=""),'入力シート（女子）'!$R$307,""))))))))</f>
        <v/>
      </c>
      <c r="AL17" s="245"/>
      <c r="AM17" s="245" t="str">
        <f>IF(NOT('入力シート（女子）'!$R$53=""),'入力シート（女子）'!$R$53,IF(NOT('入力シート（女子）'!$R$95=""),'入力シート（女子）'!$R$95,IF(NOT('入力シート（女子）'!$R$137=""),'入力シート（女子）'!$R$137,IF(NOT('入力シート（女子）'!$R$179=""),'入力シート（女子）'!$R$179,IF(NOT('入力シート（女子）'!$R$211=""),'入力シート（女子）'!$R$211,IF(NOT('入力シート（女子）'!$R$243=""),'入力シート（女子）'!$R$243,IF(NOT('入力シート（女子）'!$R$275=""),'入力シート（女子）'!$R$275,IF(NOT('入力シート（女子）'!$R$307=""),'入力シート（女子）'!$R$307,""))))))))</f>
        <v/>
      </c>
      <c r="AN17" s="245"/>
      <c r="AO17" s="245" t="str">
        <f>IF(NOT('入力シート（女子）'!$R$53=""),'入力シート（女子）'!$R$53,IF(NOT('入力シート（女子）'!$R$95=""),'入力シート（女子）'!$R$95,IF(NOT('入力シート（女子）'!$R$137=""),'入力シート（女子）'!$R$137,IF(NOT('入力シート（女子）'!$R$179=""),'入力シート（女子）'!$R$179,IF(NOT('入力シート（女子）'!$R$211=""),'入力シート（女子）'!$R$211,IF(NOT('入力シート（女子）'!$R$243=""),'入力シート（女子）'!$R$243,IF(NOT('入力シート（女子）'!$R$275=""),'入力シート（女子）'!$R$275,IF(NOT('入力シート（女子）'!$R$307=""),'入力シート（女子）'!$R$307,""))))))))</f>
        <v/>
      </c>
      <c r="AP17" s="245"/>
      <c r="AQ17" s="245" t="str">
        <f>IF(NOT('入力シート（女子）'!$R$53=""),'入力シート（女子）'!$R$53,IF(NOT('入力シート（女子）'!$R$95=""),'入力シート（女子）'!$R$95,IF(NOT('入力シート（女子）'!$R$137=""),'入力シート（女子）'!$R$137,IF(NOT('入力シート（女子）'!$R$179=""),'入力シート（女子）'!$R$179,IF(NOT('入力シート（女子）'!$R$211=""),'入力シート（女子）'!$R$211,IF(NOT('入力シート（女子）'!$R$243=""),'入力シート（女子）'!$R$243,IF(NOT('入力シート（女子）'!$R$275=""),'入力シート（女子）'!$R$275,IF(NOT('入力シート（女子）'!$R$307=""),'入力シート（女子）'!$R$307,""))))))))</f>
        <v/>
      </c>
      <c r="AR17" s="245"/>
      <c r="AS17" s="245" t="str">
        <f>IF(NOT('入力シート（女子）'!$R$53=""),'入力シート（女子）'!$R$53,IF(NOT('入力シート（女子）'!$R$95=""),'入力シート（女子）'!$R$95,IF(NOT('入力シート（女子）'!$R$137=""),'入力シート（女子）'!$R$137,IF(NOT('入力シート（女子）'!$R$179=""),'入力シート（女子）'!$R$179,IF(NOT('入力シート（女子）'!$R$211=""),'入力シート（女子）'!$R$211,IF(NOT('入力シート（女子）'!$R$243=""),'入力シート（女子）'!$R$243,IF(NOT('入力シート（女子）'!$R$275=""),'入力シート（女子）'!$R$275,IF(NOT('入力シート（女子）'!$R$307=""),'入力シート（女子）'!$R$307,""))))))))</f>
        <v/>
      </c>
      <c r="AT17" s="246"/>
      <c r="AU17" s="238"/>
      <c r="AV17" s="239"/>
      <c r="AW17" s="239"/>
      <c r="AX17" s="239"/>
      <c r="AY17" s="239"/>
      <c r="AZ17" s="239"/>
      <c r="BA17" s="239"/>
      <c r="BB17" s="239"/>
      <c r="BC17" s="239"/>
      <c r="BD17" s="239"/>
      <c r="BE17" s="239"/>
      <c r="BF17" s="239"/>
      <c r="BG17" s="239"/>
      <c r="BH17" s="240"/>
      <c r="BJ17" s="258" t="str">
        <f>IF(NOT('入力シート（女子）'!$S$53=""),'入力シート（女子）'!$S$53,IF(NOT('入力シート（女子）'!$S$95=""),'入力シート（女子）'!$S$95,IF(NOT('入力シート（女子）'!$S$137=""),'入力シート（女子）'!$S$137,IF(NOT('入力シート（女子）'!$S$179=""),'入力シート（女子）'!$S$179,IF(NOT('入力シート（女子）'!$S$211=""),'入力シート（女子）'!$S$211,IF(NOT('入力シート（女子）'!$S$243=""),'入力シート（女子）'!$S$243,IF(NOT('入力シート（女子）'!$S$275=""),'入力シート（女子）'!$S$275,IF(NOT('入力シート（女子）'!$S$307=""),'入力シート（女子）'!$S$307,""))))))))</f>
        <v/>
      </c>
      <c r="BK17" s="258"/>
      <c r="BL17" s="258"/>
      <c r="BM17" s="258"/>
      <c r="BN17" s="258"/>
      <c r="BO17" s="258"/>
      <c r="BP17" s="258"/>
      <c r="BQ17" s="258" t="str">
        <f>IF(NOT('入力シート（女子）'!$T$53=""),'入力シート（女子）'!$T$53,IF(NOT('入力シート（女子）'!$T$95=""),'入力シート（女子）'!$T$95,IF(NOT('入力シート（女子）'!$T$137=""),'入力シート（女子）'!$T$137,IF(NOT('入力シート（女子）'!$T$179=""),'入力シート（女子）'!$T$179,IF(NOT('入力シート（女子）'!$T$211=""),'入力シート（女子）'!$T$211,IF(NOT('入力シート（女子）'!$T$243=""),'入力シート（女子）'!$T$243,IF(NOT('入力シート（女子）'!$T$275=""),'入力シート（女子）'!$T$275,IF(NOT('入力シート（女子）'!$T$307=""),'入力シート（女子）'!$T$307,""))))))))</f>
        <v/>
      </c>
      <c r="BR17" s="258"/>
      <c r="BS17" s="258"/>
      <c r="BT17" s="258"/>
      <c r="BU17" s="258"/>
      <c r="BV17" s="258"/>
      <c r="BW17" s="258"/>
    </row>
    <row r="18" spans="4:75" ht="36" customHeight="1" x14ac:dyDescent="0.15">
      <c r="D18" s="304"/>
      <c r="E18" s="305"/>
      <c r="F18" s="306"/>
      <c r="G18" s="260" t="str">
        <f>IF(NOT('入力シート（女子）'!$D$53=""),'入力シート（女子）'!$D$53&amp;"   "&amp;'入力シート（女子）'!$F$53,IF(NOT('入力シート（女子）'!$D$95=""),'入力シート（女子）'!$D$95&amp;"   "&amp;'入力シート（女子）'!$F$95,IF(NOT('入力シート（女子）'!$D$137=""),'入力シート（女子）'!$D$137&amp;"   "&amp;'入力シート（女子）'!$F$137,IF(NOT('入力シート（女子）'!$D$179=""),'入力シート（女子）'!$D$179&amp;"   "&amp;'入力シート（女子）'!$F$179,IF(NOT('入力シート（女子）'!$D$211=""),'入力シート（女子）'!$D$211&amp;"   "&amp;'入力シート（女子）'!$F$211,IF(NOT('入力シート（女子）'!$D$243=""),'入力シート（女子）'!$D$243&amp;"   "&amp;'入力シート（女子）'!$F$243,IF(NOT('入力シート（女子）'!$D$275=""),'入力シート（女子）'!$D$275&amp;"   "&amp;'入力シート（女子）'!$F$275,IF(NOT('入力シート（女子）'!$D$307=""),'入力シート（女子）'!$D$307&amp;"   "&amp;'入力シート（女子）'!$F$307,""))))))))</f>
        <v/>
      </c>
      <c r="H18" s="261"/>
      <c r="I18" s="261"/>
      <c r="J18" s="261"/>
      <c r="K18" s="261"/>
      <c r="L18" s="261"/>
      <c r="M18" s="261"/>
      <c r="N18" s="261"/>
      <c r="O18" s="261"/>
      <c r="P18" s="261"/>
      <c r="Q18" s="261"/>
      <c r="R18" s="262"/>
      <c r="S18" s="241"/>
      <c r="T18" s="242"/>
      <c r="U18" s="242"/>
      <c r="V18" s="243"/>
      <c r="W18" s="241"/>
      <c r="X18" s="242"/>
      <c r="Y18" s="242"/>
      <c r="Z18" s="242"/>
      <c r="AA18" s="242"/>
      <c r="AB18" s="242"/>
      <c r="AC18" s="242"/>
      <c r="AD18" s="243"/>
      <c r="AE18" s="247"/>
      <c r="AF18" s="248"/>
      <c r="AG18" s="248"/>
      <c r="AH18" s="248"/>
      <c r="AI18" s="248"/>
      <c r="AJ18" s="248"/>
      <c r="AK18" s="248"/>
      <c r="AL18" s="248"/>
      <c r="AM18" s="248"/>
      <c r="AN18" s="248"/>
      <c r="AO18" s="248"/>
      <c r="AP18" s="248"/>
      <c r="AQ18" s="248"/>
      <c r="AR18" s="248"/>
      <c r="AS18" s="248"/>
      <c r="AT18" s="249"/>
      <c r="AU18" s="241"/>
      <c r="AV18" s="242"/>
      <c r="AW18" s="242"/>
      <c r="AX18" s="242"/>
      <c r="AY18" s="242"/>
      <c r="AZ18" s="242"/>
      <c r="BA18" s="242"/>
      <c r="BB18" s="242"/>
      <c r="BC18" s="242"/>
      <c r="BD18" s="242"/>
      <c r="BE18" s="242"/>
      <c r="BF18" s="242"/>
      <c r="BG18" s="242"/>
      <c r="BH18" s="243"/>
      <c r="BJ18" s="258"/>
      <c r="BK18" s="258"/>
      <c r="BL18" s="258"/>
      <c r="BM18" s="258"/>
      <c r="BN18" s="258"/>
      <c r="BO18" s="258"/>
      <c r="BP18" s="258"/>
      <c r="BQ18" s="258"/>
      <c r="BR18" s="258"/>
      <c r="BS18" s="258"/>
      <c r="BT18" s="258"/>
      <c r="BU18" s="258"/>
      <c r="BV18" s="258"/>
      <c r="BW18" s="258"/>
    </row>
    <row r="19" spans="4:75" ht="23.25" customHeight="1" x14ac:dyDescent="0.15">
      <c r="D19" s="301" t="s">
        <v>97</v>
      </c>
      <c r="E19" s="302"/>
      <c r="F19" s="303"/>
      <c r="G19" s="254" t="str">
        <f>IF(NOT('入力シート（女子）'!$H$54=""),'入力シート（女子）'!$H$54&amp;"   "&amp;'入力シート（女子）'!$J$54,IF(NOT('入力シート（女子）'!$H$96=""),'入力シート（女子）'!$H$96&amp;"   "&amp;'入力シート（女子）'!$J$96,IF(NOT('入力シート（女子）'!$H$138=""),'入力シート（女子）'!$H$138&amp;"   "&amp;'入力シート（女子）'!$J$138,IF(NOT('入力シート（女子）'!$H$180=""),'入力シート（女子）'!$H$180&amp;"   "&amp;'入力シート（女子）'!$J$180,IF(NOT('入力シート（女子）'!$H$212=""),'入力シート（女子）'!$H$212&amp;"   "&amp;'入力シート（女子）'!$J$212,IF(NOT('入力シート（女子）'!$H$244=""),'入力シート（女子）'!$H$244&amp;"   "&amp;'入力シート（女子）'!$J$244,IF(NOT('入力シート（女子）'!$H$276=""),'入力シート（女子）'!$H$276&amp;"   "&amp;'入力シート（女子）'!$J$276,IF(NOT('入力シート（女子）'!$H$308=""),'入力シート（女子）'!$H$308&amp;"   "&amp;'入力シート（女子）'!$J$308,""))))))))</f>
        <v/>
      </c>
      <c r="H19" s="255"/>
      <c r="I19" s="255"/>
      <c r="J19" s="255"/>
      <c r="K19" s="255"/>
      <c r="L19" s="255"/>
      <c r="M19" s="255"/>
      <c r="N19" s="255"/>
      <c r="O19" s="255"/>
      <c r="P19" s="255"/>
      <c r="Q19" s="255"/>
      <c r="R19" s="256"/>
      <c r="S19" s="238" t="str">
        <f>IF(NOT('入力シート（女子）'!$R$54=""),'入力シート（女子）'!$R$54,IF(NOT('入力シート（女子）'!$R$96=""),'入力シート（女子）'!$R$96,IF(NOT('入力シート（女子）'!$R$138=""),'入力シート（女子）'!$R$138,IF(NOT('入力シート（女子）'!$R$180=""),'入力シート（女子）'!$R$180,IF(NOT('入力シート（女子）'!$R$212=""),'入力シート（女子）'!$R$212,IF(NOT('入力シート（女子）'!$R$244=""),'入力シート（女子）'!$R$244,IF(NOT('入力シート（女子）'!$R$276=""),'入力シート（女子）'!$R$276,IF(NOT('入力シート（女子）'!$R$308=""),'入力シート（女子）'!$R$308,""))))))))</f>
        <v/>
      </c>
      <c r="T19" s="239"/>
      <c r="U19" s="239"/>
      <c r="V19" s="240"/>
      <c r="W19" s="238" t="str">
        <f>IF(NOT('入力シート（女子）'!$O$54=""),'入力シート（女子）'!$O$54,IF(NOT('入力シート（女子）'!$O$96=""),'入力シート（女子）'!$O$96,IF(NOT('入力シート（女子）'!$O$138=""),'入力シート（女子）'!$O$138,IF(NOT('入力シート（女子）'!$O$180=""),'入力シート（女子）'!$O$180,IF(NOT('入力シート（女子）'!$O$212=""),'入力シート（女子）'!$O$212,IF(NOT('入力シート（女子）'!$O$244=""),'入力シート（女子）'!$O$244,IF(NOT('入力シート（女子）'!$O$276=""),'入力シート（女子）'!$O$276,IF(NOT('入力シート（女子）'!$O$308=""),'入力シート（女子）'!$O$308,""))))))))</f>
        <v/>
      </c>
      <c r="X19" s="239"/>
      <c r="Y19" s="239" t="s">
        <v>96</v>
      </c>
      <c r="Z19" s="239" t="str">
        <f>IF(NOT('入力シート（女子）'!$P$54=""),'入力シート（女子）'!$P$54,IF(NOT('入力シート（女子）'!$P$96=""),'入力シート（女子）'!$P$96,IF(NOT('入力シート（女子）'!$P$138=""),'入力シート（女子）'!$P$138,IF(NOT('入力シート（女子）'!$P$180=""),'入力シート（女子）'!$P$180,IF(NOT('入力シート（女子）'!$P$212=""),'入力シート（女子）'!$P$212,IF(NOT('入力シート（女子）'!$P$244=""),'入力シート（女子）'!$P$244,IF(NOT('入力シート（女子）'!$P$276=""),'入力シート（女子）'!$P$276,IF(NOT('入力シート（女子）'!$P$308=""),'入力シート（女子）'!$P$308,""))))))))</f>
        <v/>
      </c>
      <c r="AA19" s="239"/>
      <c r="AB19" s="239" t="s">
        <v>96</v>
      </c>
      <c r="AC19" s="239" t="str">
        <f>IF(NOT('入力シート（女子）'!$Q$54=""),'入力シート（女子）'!$Q$54,IF(NOT('入力シート（女子）'!$Q$96=""),'入力シート（女子）'!$Q$96,IF(NOT('入力シート（女子）'!$Q$138=""),'入力シート（女子）'!$Q$138,IF(NOT('入力シート（女子）'!$Q$180=""),'入力シート（女子）'!$Q$180,IF(NOT('入力シート（女子）'!$Q$212=""),'入力シート（女子）'!$Q$212,IF(NOT('入力シート（女子）'!$Q$244=""),'入力シート（女子）'!$Q$244,IF(NOT('入力シート（女子）'!$Q$276=""),'入力シート（女子）'!$Q$276,IF(NOT('入力シート（女子）'!$Q$308=""),'入力シート（女子）'!$Q$308,""))))))))</f>
        <v/>
      </c>
      <c r="AD19" s="240"/>
      <c r="AE19" s="244" t="str">
        <f>IF(NOT('入力シート（女子）'!$L$54=""),'入力シート（女子）'!$L$54,IF(NOT('入力シート（女子）'!$L$96=""),'入力シート（女子）'!$L$96,IF(NOT('入力シート（女子）'!$L$138=""),'入力シート（女子）'!$L$138,IF(NOT('入力シート（女子）'!$L$180=""),'入力シート（女子）'!$L$180,IF(NOT('入力シート（女子）'!$L$212=""),'入力シート（女子）'!$L$212,IF(NOT('入力シート（女子）'!$L$244=""),'入力シート（女子）'!$L$244,IF(NOT('入力シート（女子）'!$L$276=""),'入力シート（女子）'!$L$276,IF(NOT('入力シート（女子）'!$L$308=""),'入力シート（女子）'!$L$308,""))))))))</f>
        <v/>
      </c>
      <c r="AF19" s="245"/>
      <c r="AG19" s="245" t="str">
        <f>IF(NOT('入力シート（女子）'!$R$54=""),'入力シート（女子）'!$R$54,IF(NOT('入力シート（女子）'!$R$96=""),'入力シート（女子）'!$R$96,IF(NOT('入力シート（女子）'!$R$138=""),'入力シート（女子）'!$R$138,IF(NOT('入力シート（女子）'!$R$180=""),'入力シート（女子）'!$R$180,IF(NOT('入力シート（女子）'!$R$212=""),'入力シート（女子）'!$R$212,IF(NOT('入力シート（女子）'!$R$244=""),'入力シート（女子）'!$R$244,IF(NOT('入力シート（女子）'!$R$276=""),'入力シート（女子）'!$R$276,IF(NOT('入力シート（女子）'!$R$308=""),'入力シート（女子）'!$R$308,""))))))))</f>
        <v/>
      </c>
      <c r="AH19" s="245"/>
      <c r="AI19" s="245" t="str">
        <f>IF(NOT('入力シート（女子）'!$R$54=""),'入力シート（女子）'!$R$54,IF(NOT('入力シート（女子）'!$R$96=""),'入力シート（女子）'!$R$96,IF(NOT('入力シート（女子）'!$R$138=""),'入力シート（女子）'!$R$138,IF(NOT('入力シート（女子）'!$R$180=""),'入力シート（女子）'!$R$180,IF(NOT('入力シート（女子）'!$R$212=""),'入力シート（女子）'!$R$212,IF(NOT('入力シート（女子）'!$R$244=""),'入力シート（女子）'!$R$244,IF(NOT('入力シート（女子）'!$R$276=""),'入力シート（女子）'!$R$276,IF(NOT('入力シート（女子）'!$R$308=""),'入力シート（女子）'!$R$308,""))))))))</f>
        <v/>
      </c>
      <c r="AJ19" s="245"/>
      <c r="AK19" s="245" t="str">
        <f>IF(NOT('入力シート（女子）'!$R$54=""),'入力シート（女子）'!$R$54,IF(NOT('入力シート（女子）'!$R$96=""),'入力シート（女子）'!$R$96,IF(NOT('入力シート（女子）'!$R$138=""),'入力シート（女子）'!$R$138,IF(NOT('入力シート（女子）'!$R$180=""),'入力シート（女子）'!$R$180,IF(NOT('入力シート（女子）'!$R$212=""),'入力シート（女子）'!$R$212,IF(NOT('入力シート（女子）'!$R$244=""),'入力シート（女子）'!$R$244,IF(NOT('入力シート（女子）'!$R$276=""),'入力シート（女子）'!$R$276,IF(NOT('入力シート（女子）'!$R$308=""),'入力シート（女子）'!$R$308,""))))))))</f>
        <v/>
      </c>
      <c r="AL19" s="245"/>
      <c r="AM19" s="245" t="str">
        <f>IF(NOT('入力シート（女子）'!$R$54=""),'入力シート（女子）'!$R$54,IF(NOT('入力シート（女子）'!$R$96=""),'入力シート（女子）'!$R$96,IF(NOT('入力シート（女子）'!$R$138=""),'入力シート（女子）'!$R$138,IF(NOT('入力シート（女子）'!$R$180=""),'入力シート（女子）'!$R$180,IF(NOT('入力シート（女子）'!$R$212=""),'入力シート（女子）'!$R$212,IF(NOT('入力シート（女子）'!$R$244=""),'入力シート（女子）'!$R$244,IF(NOT('入力シート（女子）'!$R$276=""),'入力シート（女子）'!$R$276,IF(NOT('入力シート（女子）'!$R$308=""),'入力シート（女子）'!$R$308,""))))))))</f>
        <v/>
      </c>
      <c r="AN19" s="245"/>
      <c r="AO19" s="245" t="str">
        <f>IF(NOT('入力シート（女子）'!$R$54=""),'入力シート（女子）'!$R$54,IF(NOT('入力シート（女子）'!$R$96=""),'入力シート（女子）'!$R$96,IF(NOT('入力シート（女子）'!$R$138=""),'入力シート（女子）'!$R$138,IF(NOT('入力シート（女子）'!$R$180=""),'入力シート（女子）'!$R$180,IF(NOT('入力シート（女子）'!$R$212=""),'入力シート（女子）'!$R$212,IF(NOT('入力シート（女子）'!$R$244=""),'入力シート（女子）'!$R$244,IF(NOT('入力シート（女子）'!$R$276=""),'入力シート（女子）'!$R$276,IF(NOT('入力シート（女子）'!$R$308=""),'入力シート（女子）'!$R$308,""))))))))</f>
        <v/>
      </c>
      <c r="AP19" s="245"/>
      <c r="AQ19" s="245" t="str">
        <f>IF(NOT('入力シート（女子）'!$R$54=""),'入力シート（女子）'!$R$54,IF(NOT('入力シート（女子）'!$R$96=""),'入力シート（女子）'!$R$96,IF(NOT('入力シート（女子）'!$R$138=""),'入力シート（女子）'!$R$138,IF(NOT('入力シート（女子）'!$R$180=""),'入力シート（女子）'!$R$180,IF(NOT('入力シート（女子）'!$R$212=""),'入力シート（女子）'!$R$212,IF(NOT('入力シート（女子）'!$R$244=""),'入力シート（女子）'!$R$244,IF(NOT('入力シート（女子）'!$R$276=""),'入力シート（女子）'!$R$276,IF(NOT('入力シート（女子）'!$R$308=""),'入力シート（女子）'!$R$308,""))))))))</f>
        <v/>
      </c>
      <c r="AR19" s="245"/>
      <c r="AS19" s="245" t="str">
        <f>IF(NOT('入力シート（女子）'!$R$54=""),'入力シート（女子）'!$R$54,IF(NOT('入力シート（女子）'!$R$96=""),'入力シート（女子）'!$R$96,IF(NOT('入力シート（女子）'!$R$138=""),'入力シート（女子）'!$R$138,IF(NOT('入力シート（女子）'!$R$180=""),'入力シート（女子）'!$R$180,IF(NOT('入力シート（女子）'!$R$212=""),'入力シート（女子）'!$R$212,IF(NOT('入力シート（女子）'!$R$244=""),'入力シート（女子）'!$R$244,IF(NOT('入力シート（女子）'!$R$276=""),'入力シート（女子）'!$R$276,IF(NOT('入力シート（女子）'!$R$308=""),'入力シート（女子）'!$R$308,""))))))))</f>
        <v/>
      </c>
      <c r="AT19" s="246"/>
      <c r="AU19" s="238"/>
      <c r="AV19" s="239"/>
      <c r="AW19" s="239"/>
      <c r="AX19" s="239"/>
      <c r="AY19" s="239"/>
      <c r="AZ19" s="239"/>
      <c r="BA19" s="239"/>
      <c r="BB19" s="239"/>
      <c r="BC19" s="239"/>
      <c r="BD19" s="239"/>
      <c r="BE19" s="239"/>
      <c r="BF19" s="239"/>
      <c r="BG19" s="239"/>
      <c r="BH19" s="240"/>
      <c r="BJ19" s="258" t="str">
        <f>IF(NOT('入力シート（女子）'!$S$54=""),'入力シート（女子）'!$S$54,IF(NOT('入力シート（女子）'!$S$96=""),'入力シート（女子）'!$S$96,IF(NOT('入力シート（女子）'!$S$138=""),'入力シート（女子）'!$S$138,IF(NOT('入力シート（女子）'!$S$180=""),'入力シート（女子）'!$S$180,IF(NOT('入力シート（女子）'!$S$212=""),'入力シート（女子）'!$S$212,IF(NOT('入力シート（女子）'!$S$244=""),'入力シート（女子）'!$S$244,IF(NOT('入力シート（女子）'!$S$276=""),'入力シート（女子）'!$S$276,IF(NOT('入力シート（女子）'!$S$308=""),'入力シート（女子）'!$S$308,""))))))))</f>
        <v/>
      </c>
      <c r="BK19" s="258"/>
      <c r="BL19" s="258"/>
      <c r="BM19" s="258"/>
      <c r="BN19" s="258"/>
      <c r="BO19" s="258"/>
      <c r="BP19" s="258"/>
      <c r="BQ19" s="258" t="str">
        <f>IF(NOT('入力シート（女子）'!$T$54=""),'入力シート（女子）'!$T$54,IF(NOT('入力シート（女子）'!$T$96=""),'入力シート（女子）'!$T$96,IF(NOT('入力シート（女子）'!$T$138=""),'入力シート（女子）'!$T$138,IF(NOT('入力シート（女子）'!$T$180=""),'入力シート（女子）'!$T$180,IF(NOT('入力シート（女子）'!$T$212=""),'入力シート（女子）'!$T$212,IF(NOT('入力シート（女子）'!$T$244=""),'入力シート（女子）'!$T$244,IF(NOT('入力シート（女子）'!$T$276=""),'入力シート（女子）'!$T$276,IF(NOT('入力シート（女子）'!$T$308=""),'入力シート（女子）'!$T$308,""))))))))</f>
        <v/>
      </c>
      <c r="BR19" s="258"/>
      <c r="BS19" s="258"/>
      <c r="BT19" s="258"/>
      <c r="BU19" s="258"/>
      <c r="BV19" s="258"/>
      <c r="BW19" s="258"/>
    </row>
    <row r="20" spans="4:75" ht="36" customHeight="1" x14ac:dyDescent="0.15">
      <c r="D20" s="304"/>
      <c r="E20" s="305"/>
      <c r="F20" s="306"/>
      <c r="G20" s="260" t="str">
        <f>IF(NOT('入力シート（女子）'!$D$54=""),'入力シート（女子）'!$D$54&amp;"   "&amp;'入力シート（女子）'!$F$54,IF(NOT('入力シート（女子）'!$D$96=""),'入力シート（女子）'!$D$96&amp;"   "&amp;'入力シート（女子）'!$F$96,IF(NOT('入力シート（女子）'!$D$138=""),'入力シート（女子）'!$D$138&amp;"   "&amp;'入力シート（女子）'!$F$138,IF(NOT('入力シート（女子）'!$D$180=""),'入力シート（女子）'!$D$180&amp;"   "&amp;'入力シート（女子）'!$F$180,IF(NOT('入力シート（女子）'!$D$212=""),'入力シート（女子）'!$D$212&amp;"   "&amp;'入力シート（女子）'!$F$212,IF(NOT('入力シート（女子）'!$D$244=""),'入力シート（女子）'!$D$244&amp;"   "&amp;'入力シート（女子）'!$F$244,IF(NOT('入力シート（女子）'!$D$276=""),'入力シート（女子）'!$D$276&amp;"   "&amp;'入力シート（女子）'!$F$276,IF(NOT('入力シート（女子）'!$D$308=""),'入力シート（女子）'!$D$308&amp;"   "&amp;'入力シート（女子）'!$F$308,""))))))))</f>
        <v/>
      </c>
      <c r="H20" s="261"/>
      <c r="I20" s="261"/>
      <c r="J20" s="261"/>
      <c r="K20" s="261"/>
      <c r="L20" s="261"/>
      <c r="M20" s="261"/>
      <c r="N20" s="261"/>
      <c r="O20" s="261"/>
      <c r="P20" s="261"/>
      <c r="Q20" s="261"/>
      <c r="R20" s="262"/>
      <c r="S20" s="241"/>
      <c r="T20" s="242"/>
      <c r="U20" s="242"/>
      <c r="V20" s="243"/>
      <c r="W20" s="241"/>
      <c r="X20" s="242"/>
      <c r="Y20" s="242"/>
      <c r="Z20" s="242"/>
      <c r="AA20" s="242"/>
      <c r="AB20" s="242"/>
      <c r="AC20" s="242"/>
      <c r="AD20" s="243"/>
      <c r="AE20" s="247"/>
      <c r="AF20" s="248"/>
      <c r="AG20" s="248"/>
      <c r="AH20" s="248"/>
      <c r="AI20" s="248"/>
      <c r="AJ20" s="248"/>
      <c r="AK20" s="248"/>
      <c r="AL20" s="248"/>
      <c r="AM20" s="248"/>
      <c r="AN20" s="248"/>
      <c r="AO20" s="248"/>
      <c r="AP20" s="248"/>
      <c r="AQ20" s="248"/>
      <c r="AR20" s="248"/>
      <c r="AS20" s="248"/>
      <c r="AT20" s="249"/>
      <c r="AU20" s="241"/>
      <c r="AV20" s="242"/>
      <c r="AW20" s="242"/>
      <c r="AX20" s="242"/>
      <c r="AY20" s="242"/>
      <c r="AZ20" s="242"/>
      <c r="BA20" s="242"/>
      <c r="BB20" s="242"/>
      <c r="BC20" s="242"/>
      <c r="BD20" s="242"/>
      <c r="BE20" s="242"/>
      <c r="BF20" s="242"/>
      <c r="BG20" s="242"/>
      <c r="BH20" s="243"/>
      <c r="BJ20" s="258"/>
      <c r="BK20" s="258"/>
      <c r="BL20" s="258"/>
      <c r="BM20" s="258"/>
      <c r="BN20" s="258"/>
      <c r="BO20" s="258"/>
      <c r="BP20" s="258"/>
      <c r="BQ20" s="258"/>
      <c r="BR20" s="258"/>
      <c r="BS20" s="258"/>
      <c r="BT20" s="258"/>
      <c r="BU20" s="258"/>
      <c r="BV20" s="258"/>
      <c r="BW20" s="258"/>
    </row>
    <row r="21" spans="4:75" ht="23.25" customHeight="1" x14ac:dyDescent="0.15">
      <c r="D21" s="301" t="s">
        <v>98</v>
      </c>
      <c r="E21" s="302"/>
      <c r="F21" s="303"/>
      <c r="G21" s="254" t="str">
        <f>IF(NOT('入力シート（女子）'!$H$55=""),'入力シート（女子）'!$H$55&amp;"   "&amp;'入力シート（女子）'!$J$55,IF(NOT('入力シート（女子）'!$H$97=""),'入力シート（女子）'!$H$97&amp;"   "&amp;'入力シート（女子）'!$J$97,IF(NOT('入力シート（女子）'!$H$139=""),'入力シート（女子）'!$H$139&amp;"   "&amp;'入力シート（女子）'!$J$139,IF(NOT('入力シート（女子）'!$H$181=""),'入力シート（女子）'!$H$181&amp;"   "&amp;'入力シート（女子）'!$J$181,IF(NOT('入力シート（女子）'!$H$213=""),'入力シート（女子）'!$H$213&amp;"   "&amp;'入力シート（女子）'!$J$213,IF(NOT('入力シート（女子）'!$H$245=""),'入力シート（女子）'!$H$245&amp;"   "&amp;'入力シート（女子）'!$J$245,IF(NOT('入力シート（女子）'!$H$277=""),'入力シート（女子）'!$H$277&amp;"   "&amp;'入力シート（女子）'!$J$277,IF(NOT('入力シート（女子）'!$H$309=""),'入力シート（女子）'!$H$309&amp;"   "&amp;'入力シート（女子）'!$J$309,""))))))))</f>
        <v/>
      </c>
      <c r="H21" s="255"/>
      <c r="I21" s="255"/>
      <c r="J21" s="255"/>
      <c r="K21" s="255"/>
      <c r="L21" s="255"/>
      <c r="M21" s="255"/>
      <c r="N21" s="255"/>
      <c r="O21" s="255"/>
      <c r="P21" s="255"/>
      <c r="Q21" s="255"/>
      <c r="R21" s="256"/>
      <c r="S21" s="238" t="str">
        <f>IF(NOT('入力シート（女子）'!$R$55=""),'入力シート（女子）'!$R$55,IF(NOT('入力シート（女子）'!$R$97=""),'入力シート（女子）'!$R$97,IF(NOT('入力シート（女子）'!$R$139=""),'入力シート（女子）'!$R$139,IF(NOT('入力シート（女子）'!$R$181=""),'入力シート（女子）'!$R$181,IF(NOT('入力シート（女子）'!$R$213=""),'入力シート（女子）'!$R$213,IF(NOT('入力シート（女子）'!$R$245=""),'入力シート（女子）'!$R$245,IF(NOT('入力シート（女子）'!$R$277=""),'入力シート（女子）'!$R$277,IF(NOT('入力シート（女子）'!$R$309=""),'入力シート（女子）'!$R$309,""))))))))</f>
        <v/>
      </c>
      <c r="T21" s="239"/>
      <c r="U21" s="239"/>
      <c r="V21" s="240"/>
      <c r="W21" s="238" t="str">
        <f>IF(NOT('入力シート（女子）'!$O$55=""),'入力シート（女子）'!$O$55,IF(NOT('入力シート（女子）'!$O$97=""),'入力シート（女子）'!$O$97,IF(NOT('入力シート（女子）'!$O$139=""),'入力シート（女子）'!$O$139,IF(NOT('入力シート（女子）'!$O$181=""),'入力シート（女子）'!$O$181,IF(NOT('入力シート（女子）'!$O$213=""),'入力シート（女子）'!$O$213,IF(NOT('入力シート（女子）'!$O$245=""),'入力シート（女子）'!$O$245,IF(NOT('入力シート（女子）'!$O$277=""),'入力シート（女子）'!$O$277,IF(NOT('入力シート（女子）'!$O$309=""),'入力シート（女子）'!$O$309,""))))))))</f>
        <v/>
      </c>
      <c r="X21" s="239"/>
      <c r="Y21" s="239" t="s">
        <v>96</v>
      </c>
      <c r="Z21" s="239" t="str">
        <f>IF(NOT('入力シート（女子）'!$P$55=""),'入力シート（女子）'!$P$55,IF(NOT('入力シート（女子）'!$P$97=""),'入力シート（女子）'!$P$97,IF(NOT('入力シート（女子）'!$P$139=""),'入力シート（女子）'!$P$139,IF(NOT('入力シート（女子）'!$P$181=""),'入力シート（女子）'!$P$181,IF(NOT('入力シート（女子）'!$P$213=""),'入力シート（女子）'!$P$213,IF(NOT('入力シート（女子）'!$P$245=""),'入力シート（女子）'!$P$245,IF(NOT('入力シート（女子）'!$P$277=""),'入力シート（女子）'!$P$277,IF(NOT('入力シート（女子）'!$P$309=""),'入力シート（女子）'!$P$309,""))))))))</f>
        <v/>
      </c>
      <c r="AA21" s="239"/>
      <c r="AB21" s="239" t="s">
        <v>96</v>
      </c>
      <c r="AC21" s="239" t="str">
        <f>IF(NOT('入力シート（女子）'!$Q$55=""),'入力シート（女子）'!$Q$55,IF(NOT('入力シート（女子）'!$Q$97=""),'入力シート（女子）'!$Q$97,IF(NOT('入力シート（女子）'!$Q$139=""),'入力シート（女子）'!$Q$139,IF(NOT('入力シート（女子）'!$Q$181=""),'入力シート（女子）'!$Q$181,IF(NOT('入力シート（女子）'!$Q$213=""),'入力シート（女子）'!$Q$213,IF(NOT('入力シート（女子）'!$Q$245=""),'入力シート（女子）'!$Q$245,IF(NOT('入力シート（女子）'!$Q$277=""),'入力シート（女子）'!$Q$277,IF(NOT('入力シート（女子）'!$Q$309=""),'入力シート（女子）'!$Q$309,""))))))))</f>
        <v/>
      </c>
      <c r="AD21" s="240"/>
      <c r="AE21" s="244" t="str">
        <f>IF(NOT('入力シート（女子）'!$L$55=""),'入力シート（女子）'!$L$55,IF(NOT('入力シート（女子）'!$L$97=""),'入力シート（女子）'!$L$97,IF(NOT('入力シート（女子）'!$L$139=""),'入力シート（女子）'!$L$139,IF(NOT('入力シート（女子）'!$L$181=""),'入力シート（女子）'!$L$181,IF(NOT('入力シート（女子）'!$L$213=""),'入力シート（女子）'!$L$213,IF(NOT('入力シート（女子）'!$L$245=""),'入力シート（女子）'!$L$245,IF(NOT('入力シート（女子）'!$L$277=""),'入力シート（女子）'!$L$277,IF(NOT('入力シート（女子）'!$L$309=""),'入力シート（女子）'!$L$309,""))))))))</f>
        <v/>
      </c>
      <c r="AF21" s="245"/>
      <c r="AG21" s="245" t="str">
        <f>IF(NOT('入力シート（女子）'!$R$55=""),'入力シート（女子）'!$R$55,IF(NOT('入力シート（女子）'!$R$97=""),'入力シート（女子）'!$R$97,IF(NOT('入力シート（女子）'!$R$139=""),'入力シート（女子）'!$R$139,IF(NOT('入力シート（女子）'!$R$181=""),'入力シート（女子）'!$R$181,IF(NOT('入力シート（女子）'!$R$213=""),'入力シート（女子）'!$R$213,IF(NOT('入力シート（女子）'!$R$245=""),'入力シート（女子）'!$R$245,IF(NOT('入力シート（女子）'!$R$277=""),'入力シート（女子）'!$R$277,IF(NOT('入力シート（女子）'!$R$309=""),'入力シート（女子）'!$R$309,""))))))))</f>
        <v/>
      </c>
      <c r="AH21" s="245"/>
      <c r="AI21" s="245" t="str">
        <f>IF(NOT('入力シート（女子）'!$R$55=""),'入力シート（女子）'!$R$55,IF(NOT('入力シート（女子）'!$R$97=""),'入力シート（女子）'!$R$97,IF(NOT('入力シート（女子）'!$R$139=""),'入力シート（女子）'!$R$139,IF(NOT('入力シート（女子）'!$R$181=""),'入力シート（女子）'!$R$181,IF(NOT('入力シート（女子）'!$R$213=""),'入力シート（女子）'!$R$213,IF(NOT('入力シート（女子）'!$R$245=""),'入力シート（女子）'!$R$245,IF(NOT('入力シート（女子）'!$R$277=""),'入力シート（女子）'!$R$277,IF(NOT('入力シート（女子）'!$R$309=""),'入力シート（女子）'!$R$309,""))))))))</f>
        <v/>
      </c>
      <c r="AJ21" s="245"/>
      <c r="AK21" s="245" t="str">
        <f>IF(NOT('入力シート（女子）'!$R$55=""),'入力シート（女子）'!$R$55,IF(NOT('入力シート（女子）'!$R$97=""),'入力シート（女子）'!$R$97,IF(NOT('入力シート（女子）'!$R$139=""),'入力シート（女子）'!$R$139,IF(NOT('入力シート（女子）'!$R$181=""),'入力シート（女子）'!$R$181,IF(NOT('入力シート（女子）'!$R$213=""),'入力シート（女子）'!$R$213,IF(NOT('入力シート（女子）'!$R$245=""),'入力シート（女子）'!$R$245,IF(NOT('入力シート（女子）'!$R$277=""),'入力シート（女子）'!$R$277,IF(NOT('入力シート（女子）'!$R$309=""),'入力シート（女子）'!$R$309,""))))))))</f>
        <v/>
      </c>
      <c r="AL21" s="245"/>
      <c r="AM21" s="245" t="str">
        <f>IF(NOT('入力シート（女子）'!$R$55=""),'入力シート（女子）'!$R$55,IF(NOT('入力シート（女子）'!$R$97=""),'入力シート（女子）'!$R$97,IF(NOT('入力シート（女子）'!$R$139=""),'入力シート（女子）'!$R$139,IF(NOT('入力シート（女子）'!$R$181=""),'入力シート（女子）'!$R$181,IF(NOT('入力シート（女子）'!$R$213=""),'入力シート（女子）'!$R$213,IF(NOT('入力シート（女子）'!$R$245=""),'入力シート（女子）'!$R$245,IF(NOT('入力シート（女子）'!$R$277=""),'入力シート（女子）'!$R$277,IF(NOT('入力シート（女子）'!$R$309=""),'入力シート（女子）'!$R$309,""))))))))</f>
        <v/>
      </c>
      <c r="AN21" s="245"/>
      <c r="AO21" s="245" t="str">
        <f>IF(NOT('入力シート（女子）'!$R$55=""),'入力シート（女子）'!$R$55,IF(NOT('入力シート（女子）'!$R$97=""),'入力シート（女子）'!$R$97,IF(NOT('入力シート（女子）'!$R$139=""),'入力シート（女子）'!$R$139,IF(NOT('入力シート（女子）'!$R$181=""),'入力シート（女子）'!$R$181,IF(NOT('入力シート（女子）'!$R$213=""),'入力シート（女子）'!$R$213,IF(NOT('入力シート（女子）'!$R$245=""),'入力シート（女子）'!$R$245,IF(NOT('入力シート（女子）'!$R$277=""),'入力シート（女子）'!$R$277,IF(NOT('入力シート（女子）'!$R$309=""),'入力シート（女子）'!$R$309,""))))))))</f>
        <v/>
      </c>
      <c r="AP21" s="245"/>
      <c r="AQ21" s="245" t="str">
        <f>IF(NOT('入力シート（女子）'!$R$55=""),'入力シート（女子）'!$R$55,IF(NOT('入力シート（女子）'!$R$97=""),'入力シート（女子）'!$R$97,IF(NOT('入力シート（女子）'!$R$139=""),'入力シート（女子）'!$R$139,IF(NOT('入力シート（女子）'!$R$181=""),'入力シート（女子）'!$R$181,IF(NOT('入力シート（女子）'!$R$213=""),'入力シート（女子）'!$R$213,IF(NOT('入力シート（女子）'!$R$245=""),'入力シート（女子）'!$R$245,IF(NOT('入力シート（女子）'!$R$277=""),'入力シート（女子）'!$R$277,IF(NOT('入力シート（女子）'!$R$309=""),'入力シート（女子）'!$R$309,""))))))))</f>
        <v/>
      </c>
      <c r="AR21" s="245"/>
      <c r="AS21" s="245" t="str">
        <f>IF(NOT('入力シート（女子）'!$R$55=""),'入力シート（女子）'!$R$55,IF(NOT('入力シート（女子）'!$R$97=""),'入力シート（女子）'!$R$97,IF(NOT('入力シート（女子）'!$R$139=""),'入力シート（女子）'!$R$139,IF(NOT('入力シート（女子）'!$R$181=""),'入力シート（女子）'!$R$181,IF(NOT('入力シート（女子）'!$R$213=""),'入力シート（女子）'!$R$213,IF(NOT('入力シート（女子）'!$R$245=""),'入力シート（女子）'!$R$245,IF(NOT('入力シート（女子）'!$R$277=""),'入力シート（女子）'!$R$277,IF(NOT('入力シート（女子）'!$R$309=""),'入力シート（女子）'!$R$309,""))))))))</f>
        <v/>
      </c>
      <c r="AT21" s="246"/>
      <c r="AU21" s="238"/>
      <c r="AV21" s="239"/>
      <c r="AW21" s="239"/>
      <c r="AX21" s="239"/>
      <c r="AY21" s="239"/>
      <c r="AZ21" s="239"/>
      <c r="BA21" s="239"/>
      <c r="BB21" s="239"/>
      <c r="BC21" s="239"/>
      <c r="BD21" s="239"/>
      <c r="BE21" s="239"/>
      <c r="BF21" s="239"/>
      <c r="BG21" s="239"/>
      <c r="BH21" s="240"/>
      <c r="BJ21" s="258" t="str">
        <f>IF(NOT('入力シート（女子）'!$S$55=""),'入力シート（女子）'!$S$55,IF(NOT('入力シート（女子）'!$S$97=""),'入力シート（女子）'!$S$97,IF(NOT('入力シート（女子）'!$S$139=""),'入力シート（女子）'!$S$139,IF(NOT('入力シート（女子）'!$S$181=""),'入力シート（女子）'!$S$181,IF(NOT('入力シート（女子）'!$S$213=""),'入力シート（女子）'!$S$213,IF(NOT('入力シート（女子）'!$S$245=""),'入力シート（女子）'!$S$245,IF(NOT('入力シート（女子）'!$S$277=""),'入力シート（女子）'!$S$277,IF(NOT('入力シート（女子）'!$S$309=""),'入力シート（女子）'!$S$309,""))))))))</f>
        <v/>
      </c>
      <c r="BK21" s="258"/>
      <c r="BL21" s="258"/>
      <c r="BM21" s="258"/>
      <c r="BN21" s="258"/>
      <c r="BO21" s="258"/>
      <c r="BP21" s="258"/>
      <c r="BQ21" s="258" t="str">
        <f>IF(NOT('入力シート（女子）'!$T$55=""),'入力シート（女子）'!$T$55,IF(NOT('入力シート（女子）'!$T$97=""),'入力シート（女子）'!$T$97,IF(NOT('入力シート（女子）'!$T$139=""),'入力シート（女子）'!$T$139,IF(NOT('入力シート（女子）'!$T$181=""),'入力シート（女子）'!$T$181,IF(NOT('入力シート（女子）'!$T$213=""),'入力シート（女子）'!$T$213,IF(NOT('入力シート（女子）'!$T$245=""),'入力シート（女子）'!$T$245,IF(NOT('入力シート（女子）'!$T$277=""),'入力シート（女子）'!$T$277,IF(NOT('入力シート（女子）'!$T$309=""),'入力シート（女子）'!$T$309,""))))))))</f>
        <v/>
      </c>
      <c r="BR21" s="258"/>
      <c r="BS21" s="258"/>
      <c r="BT21" s="258"/>
      <c r="BU21" s="258"/>
      <c r="BV21" s="258"/>
      <c r="BW21" s="258"/>
    </row>
    <row r="22" spans="4:75" ht="36" customHeight="1" x14ac:dyDescent="0.15">
      <c r="D22" s="307"/>
      <c r="E22" s="308"/>
      <c r="F22" s="309"/>
      <c r="G22" s="260" t="str">
        <f>IF(NOT('入力シート（女子）'!$D$55=""),'入力シート（女子）'!$D$55&amp;"   "&amp;'入力シート（女子）'!$F$55,IF(NOT('入力シート（女子）'!$D$97=""),'入力シート（女子）'!$D$97&amp;"   "&amp;'入力シート（女子）'!$F$97,IF(NOT('入力シート（女子）'!$D$139=""),'入力シート（女子）'!$D$139&amp;"   "&amp;'入力シート（女子）'!$F$139,IF(NOT('入力シート（女子）'!$D$181=""),'入力シート（女子）'!$D$181&amp;"   "&amp;'入力シート（女子）'!$F$181,IF(NOT('入力シート（女子）'!$D$213=""),'入力シート（女子）'!$D$213&amp;"   "&amp;'入力シート（女子）'!$F$213,IF(NOT('入力シート（女子）'!$D$245=""),'入力シート（女子）'!$D$245&amp;"   "&amp;'入力シート（女子）'!$F$245,IF(NOT('入力シート（女子）'!$D$277=""),'入力シート（女子）'!$D$277&amp;"   "&amp;'入力シート（女子）'!$F$277,IF(NOT('入力シート（女子）'!$D$309=""),'入力シート（女子）'!$D$309&amp;"   "&amp;'入力シート（女子）'!$F$309,""))))))))</f>
        <v/>
      </c>
      <c r="H22" s="261"/>
      <c r="I22" s="261"/>
      <c r="J22" s="261"/>
      <c r="K22" s="261"/>
      <c r="L22" s="261"/>
      <c r="M22" s="261"/>
      <c r="N22" s="261"/>
      <c r="O22" s="261"/>
      <c r="P22" s="261"/>
      <c r="Q22" s="261"/>
      <c r="R22" s="262"/>
      <c r="S22" s="241"/>
      <c r="T22" s="242"/>
      <c r="U22" s="242"/>
      <c r="V22" s="243"/>
      <c r="W22" s="241"/>
      <c r="X22" s="242"/>
      <c r="Y22" s="242"/>
      <c r="Z22" s="242"/>
      <c r="AA22" s="242"/>
      <c r="AB22" s="242"/>
      <c r="AC22" s="242"/>
      <c r="AD22" s="243"/>
      <c r="AE22" s="247"/>
      <c r="AF22" s="248"/>
      <c r="AG22" s="248"/>
      <c r="AH22" s="248"/>
      <c r="AI22" s="248"/>
      <c r="AJ22" s="248"/>
      <c r="AK22" s="248"/>
      <c r="AL22" s="248"/>
      <c r="AM22" s="248"/>
      <c r="AN22" s="248"/>
      <c r="AO22" s="248"/>
      <c r="AP22" s="248"/>
      <c r="AQ22" s="248"/>
      <c r="AR22" s="248"/>
      <c r="AS22" s="248"/>
      <c r="AT22" s="249"/>
      <c r="AU22" s="241"/>
      <c r="AV22" s="242"/>
      <c r="AW22" s="242"/>
      <c r="AX22" s="242"/>
      <c r="AY22" s="242"/>
      <c r="AZ22" s="242"/>
      <c r="BA22" s="242"/>
      <c r="BB22" s="242"/>
      <c r="BC22" s="242"/>
      <c r="BD22" s="242"/>
      <c r="BE22" s="242"/>
      <c r="BF22" s="242"/>
      <c r="BG22" s="242"/>
      <c r="BH22" s="243"/>
      <c r="BJ22" s="258"/>
      <c r="BK22" s="258"/>
      <c r="BL22" s="258"/>
      <c r="BM22" s="258"/>
      <c r="BN22" s="258"/>
      <c r="BO22" s="258"/>
      <c r="BP22" s="258"/>
      <c r="BQ22" s="258"/>
      <c r="BR22" s="258"/>
      <c r="BS22" s="258"/>
      <c r="BT22" s="258"/>
      <c r="BU22" s="258"/>
      <c r="BV22" s="258"/>
      <c r="BW22" s="258"/>
    </row>
    <row r="23" spans="4:75" x14ac:dyDescent="0.15">
      <c r="G23" s="50" t="s">
        <v>88</v>
      </c>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row>
    <row r="24" spans="4:75" x14ac:dyDescent="0.15">
      <c r="G24" s="52" t="s">
        <v>89</v>
      </c>
    </row>
    <row r="25" spans="4:75" ht="26.25" customHeight="1" x14ac:dyDescent="0.2">
      <c r="T25" s="53"/>
      <c r="AA25" s="273" t="str">
        <f>"令和"&amp;非表示!$B$3&amp;"年"</f>
        <v>令和7年</v>
      </c>
      <c r="AB25" s="273"/>
      <c r="AC25" s="273"/>
      <c r="AD25" s="273" t="str">
        <f>IF(NOT('入力シート（女子）'!$E$17=""),'入力シート（女子）'!$E$17,IF(NOT('入力シート（女子）'!$E$59=""),'入力シート（女子）'!$E$59,IF(NOT('入力シート（女子）'!$E$101=""),'入力シート（女子）'!$E$101,IF(NOT('入力シート（女子）'!$E$143=""),'入力シート（女子）'!$E$143,IF(NOT('入力シート（女子）'!$E$185=""),'入力シート（女子）'!$E$185,IF(NOT('入力シート（女子）'!$E$217=""),'入力シート（女子）'!$E$217,IF(NOT('入力シート（女子）'!$E$249=""),'入力シート（女子）'!$E$249,IF(NOT('入力シート（女子）'!$E$281=""),'入力シート（女子）'!$E$281,""))))))))</f>
        <v/>
      </c>
      <c r="AE25" s="273"/>
      <c r="AF25" s="53" t="s">
        <v>90</v>
      </c>
      <c r="AG25" s="273" t="str">
        <f>IF(NOT('入力シート（女子）'!$G$17=""),'入力シート（女子）'!$G$17,IF(NOT('入力シート（女子）'!$G$59=""),'入力シート（女子）'!$G$59,IF(NOT('入力シート（女子）'!$G$101=""),'入力シート（女子）'!$G$101,IF(NOT('入力シート（女子）'!$G$143=""),'入力シート（女子）'!$G$143,IF(NOT('入力シート（女子）'!$G$185=""),'入力シート（女子）'!$G$185,IF(NOT('入力シート（女子）'!$G$217=""),'入力シート（女子）'!$G$217,IF(NOT('入力シート（女子）'!$G$249=""),'入力シート（女子）'!$G$249,IF(NOT('入力シート（女子）'!$G$281=""),'入力シート（女子）'!$G$281,""))))))))</f>
        <v/>
      </c>
      <c r="AH25" s="273"/>
      <c r="AI25" s="53" t="s">
        <v>91</v>
      </c>
      <c r="AN25" s="274" t="s">
        <v>92</v>
      </c>
      <c r="AO25" s="274"/>
      <c r="AP25" s="274"/>
      <c r="AQ25" s="274"/>
      <c r="AR25" s="274"/>
      <c r="AS25" s="274"/>
      <c r="AT25" s="274"/>
      <c r="AU25" s="275" t="str">
        <f>IF(NOT('入力シート（女子）'!$D$26=""),'入力シート（女子）'!$D$26&amp;"   "&amp;'入力シート（女子）'!$F$26,IF(NOT('入力シート（女子）'!$D$68=""),'入力シート（女子）'!$D$68&amp;"   "&amp;'入力シート（女子）'!$F$68,IF(NOT('入力シート（女子）'!$D$110=""),'入力シート（女子）'!$D$110&amp;"   "&amp;'入力シート（女子）'!$F$110,IF(NOT('入力シート（女子）'!$D$152=""),'入力シート（女子）'!$D$152&amp;"   "&amp;'入力シート（女子）'!$F$152,IF(NOT('入力シート（女子）'!$D$194=""),'入力シート（女子）'!$D$194&amp;"   "&amp;'入力シート（女子）'!$F$194,IF(NOT('入力シート（女子）'!$D$226=""),'入力シート（女子）'!$D$226&amp;"   "&amp;'入力シート（女子）'!$F$226,IF(NOT('入力シート（女子）'!$D$258=""),'入力シート（女子）'!$D$258&amp;"   "&amp;'入力シート（女子）'!$F$258,IF(NOT('入力シート（女子）'!$D$290=""),'入力シート（女子）'!$D$290&amp;"   "&amp;'入力シート（女子）'!$F$290,""))))))))</f>
        <v/>
      </c>
      <c r="AV25" s="275"/>
      <c r="AW25" s="275"/>
      <c r="AX25" s="275"/>
      <c r="AY25" s="275"/>
      <c r="AZ25" s="275"/>
      <c r="BA25" s="275"/>
      <c r="BB25" s="275"/>
      <c r="BC25" s="275"/>
      <c r="BD25" s="275"/>
      <c r="BE25" s="275"/>
      <c r="BF25" s="54"/>
      <c r="BG25" s="274" t="s">
        <v>93</v>
      </c>
      <c r="BH25" s="274"/>
    </row>
  </sheetData>
  <sheetProtection algorithmName="SHA-512" hashValue="XohyKMsRKd/nmTN0jT7suHPbb0kRM3gY5mbCRNc7buo4Es0EgG9c0YttOkQxR9auG9FjCjdXawhvMlnQfFtY3g==" saltValue="oL8is8Cyk1BE4a2ytLvWHQ==" spinCount="100000" sheet="1" objects="1" scenarios="1"/>
  <mergeCells count="106">
    <mergeCell ref="B2:E2"/>
    <mergeCell ref="F2:L2"/>
    <mergeCell ref="AQ2:AV3"/>
    <mergeCell ref="AW2:BH3"/>
    <mergeCell ref="B3:E3"/>
    <mergeCell ref="F3:L3"/>
    <mergeCell ref="O3:AN3"/>
    <mergeCell ref="G5:J5"/>
    <mergeCell ref="K5:AT5"/>
    <mergeCell ref="AU5:AZ5"/>
    <mergeCell ref="BA5:BH5"/>
    <mergeCell ref="G6:J7"/>
    <mergeCell ref="K6:AT7"/>
    <mergeCell ref="AU6:AZ7"/>
    <mergeCell ref="BA6:BH7"/>
    <mergeCell ref="N1:S2"/>
    <mergeCell ref="T1:AO2"/>
    <mergeCell ref="AV8:AX8"/>
    <mergeCell ref="AZ8:BB8"/>
    <mergeCell ref="BD8:BH8"/>
    <mergeCell ref="G9:N9"/>
    <mergeCell ref="O9:V9"/>
    <mergeCell ref="W9:AD9"/>
    <mergeCell ref="AE9:AL9"/>
    <mergeCell ref="AM9:BH12"/>
    <mergeCell ref="G10:N10"/>
    <mergeCell ref="O10:V10"/>
    <mergeCell ref="G8:J8"/>
    <mergeCell ref="K8:L8"/>
    <mergeCell ref="M8:O8"/>
    <mergeCell ref="Q8:T8"/>
    <mergeCell ref="U8:AP8"/>
    <mergeCell ref="AQ8:AU8"/>
    <mergeCell ref="G13:R13"/>
    <mergeCell ref="S13:V14"/>
    <mergeCell ref="W13:AD14"/>
    <mergeCell ref="AE13:AT13"/>
    <mergeCell ref="AU13:BH14"/>
    <mergeCell ref="G14:R14"/>
    <mergeCell ref="AE14:AT14"/>
    <mergeCell ref="W10:AD10"/>
    <mergeCell ref="AE10:AL10"/>
    <mergeCell ref="G11:N11"/>
    <mergeCell ref="O11:V12"/>
    <mergeCell ref="W11:AD11"/>
    <mergeCell ref="AE11:AL12"/>
    <mergeCell ref="G12:N12"/>
    <mergeCell ref="W12:AD12"/>
    <mergeCell ref="AB15:AB16"/>
    <mergeCell ref="AC15:AD16"/>
    <mergeCell ref="AE15:AT16"/>
    <mergeCell ref="AU15:BH16"/>
    <mergeCell ref="BJ15:BP16"/>
    <mergeCell ref="BQ15:BW16"/>
    <mergeCell ref="D15:F16"/>
    <mergeCell ref="G15:R15"/>
    <mergeCell ref="S15:V16"/>
    <mergeCell ref="W15:X16"/>
    <mergeCell ref="Y15:Y16"/>
    <mergeCell ref="Z15:AA16"/>
    <mergeCell ref="G16:R16"/>
    <mergeCell ref="AB17:AB18"/>
    <mergeCell ref="AC17:AD18"/>
    <mergeCell ref="AE17:AT18"/>
    <mergeCell ref="AU17:BH18"/>
    <mergeCell ref="BJ17:BP18"/>
    <mergeCell ref="BQ17:BW18"/>
    <mergeCell ref="D17:F18"/>
    <mergeCell ref="G17:R17"/>
    <mergeCell ref="S17:V18"/>
    <mergeCell ref="W17:X18"/>
    <mergeCell ref="Y17:Y18"/>
    <mergeCell ref="Z17:AA18"/>
    <mergeCell ref="G18:R18"/>
    <mergeCell ref="AB19:AB20"/>
    <mergeCell ref="AC19:AD20"/>
    <mergeCell ref="AE19:AT20"/>
    <mergeCell ref="AU19:BH20"/>
    <mergeCell ref="BJ19:BP20"/>
    <mergeCell ref="BQ19:BW20"/>
    <mergeCell ref="D19:F20"/>
    <mergeCell ref="G19:R19"/>
    <mergeCell ref="S19:V20"/>
    <mergeCell ref="W19:X20"/>
    <mergeCell ref="Y19:Y20"/>
    <mergeCell ref="Z19:AA20"/>
    <mergeCell ref="G20:R20"/>
    <mergeCell ref="BJ21:BP22"/>
    <mergeCell ref="BQ21:BW22"/>
    <mergeCell ref="D21:F22"/>
    <mergeCell ref="G21:R21"/>
    <mergeCell ref="S21:V22"/>
    <mergeCell ref="W21:X22"/>
    <mergeCell ref="Y21:Y22"/>
    <mergeCell ref="Z21:AA22"/>
    <mergeCell ref="G22:R22"/>
    <mergeCell ref="AA25:AC25"/>
    <mergeCell ref="AD25:AE25"/>
    <mergeCell ref="AG25:AH25"/>
    <mergeCell ref="AN25:AT25"/>
    <mergeCell ref="AU25:BE25"/>
    <mergeCell ref="BG25:BH25"/>
    <mergeCell ref="AB21:AB22"/>
    <mergeCell ref="AC21:AD22"/>
    <mergeCell ref="AE21:AT22"/>
    <mergeCell ref="AU21:BH22"/>
  </mergeCells>
  <phoneticPr fontId="6"/>
  <pageMargins left="0.25" right="0.25" top="0.75" bottom="0.75" header="0.3" footer="0.3"/>
  <pageSetup paperSize="9"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AX46"/>
  <sheetViews>
    <sheetView view="pageBreakPreview" zoomScaleNormal="100" zoomScaleSheetLayoutView="100" workbookViewId="0">
      <selection activeCell="AI19" sqref="AI19:AP20"/>
    </sheetView>
  </sheetViews>
  <sheetFormatPr defaultColWidth="2.375" defaultRowHeight="13.5" x14ac:dyDescent="0.15"/>
  <sheetData>
    <row r="2" spans="1:50" ht="13.5" customHeight="1" x14ac:dyDescent="0.15">
      <c r="A2" s="389" t="str">
        <f>"令和"&amp;非表示!$B$3&amp;"年度"</f>
        <v>令和7年度</v>
      </c>
      <c r="B2" s="389"/>
      <c r="C2" s="389"/>
      <c r="D2" s="389"/>
      <c r="E2" s="389"/>
      <c r="F2" s="389"/>
      <c r="G2" s="389"/>
      <c r="H2" s="389"/>
      <c r="I2" s="389"/>
      <c r="J2" s="389"/>
      <c r="K2" s="390" t="str">
        <f>非表示!$B$8</f>
        <v>第５４回東北高等学校バドミントン選手権大会</v>
      </c>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row>
    <row r="3" spans="1:50" ht="13.5" customHeight="1" x14ac:dyDescent="0.15">
      <c r="A3" s="389"/>
      <c r="B3" s="389"/>
      <c r="C3" s="389"/>
      <c r="D3" s="389"/>
      <c r="E3" s="389"/>
      <c r="F3" s="389"/>
      <c r="G3" s="389"/>
      <c r="H3" s="389"/>
      <c r="I3" s="389"/>
      <c r="J3" s="389"/>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row>
    <row r="4" spans="1:50" ht="27.75" customHeight="1" x14ac:dyDescent="0.15">
      <c r="A4" s="391" t="s">
        <v>133</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row>
    <row r="5" spans="1:50" x14ac:dyDescent="0.15">
      <c r="A5" s="392" t="s">
        <v>134</v>
      </c>
      <c r="B5" s="392"/>
      <c r="C5" s="392"/>
      <c r="D5" s="392"/>
      <c r="E5" s="392"/>
    </row>
    <row r="6" spans="1:50" x14ac:dyDescent="0.15">
      <c r="A6" s="392"/>
      <c r="B6" s="392"/>
      <c r="C6" s="392"/>
      <c r="D6" s="392"/>
      <c r="E6" s="392"/>
    </row>
    <row r="8" spans="1:50" x14ac:dyDescent="0.15">
      <c r="A8" s="393" t="str">
        <f>IF(NOT('入力シート（男子）'!$D$18=""),'入力シート（男子）'!$D$18,IF(NOT('入力シート（男子）'!$D$60=""),'入力シート（男子）'!$D$60,IF(NOT('入力シート（男子）'!$D$102=""),'入力シート（男子）'!$D$102,IF(NOT('入力シート（男子）'!$D$144=""),'入力シート（男子）'!$D$144,IF(NOT('入力シート（男子）'!$D$186=""),'入力シート（男子）'!$D$186,IF(NOT('入力シート（男子）'!$D$218=""),'入力シート（男子）'!$D$218,IF(NOT('入力シート（男子）'!$D$250=""),'入力シート（男子）'!$D$250,IF(NOT('入力シート（男子）'!$D$282=""),'入力シート（男子）'!$D$282,""))))))))</f>
        <v/>
      </c>
      <c r="B8" s="393"/>
      <c r="C8" s="393"/>
      <c r="D8" s="393"/>
      <c r="E8" s="393"/>
      <c r="F8" s="393"/>
      <c r="G8" s="393"/>
      <c r="H8" s="393"/>
      <c r="I8" s="393"/>
      <c r="J8" s="393"/>
      <c r="K8" s="393"/>
      <c r="L8" s="393"/>
      <c r="O8" s="45"/>
      <c r="P8" s="45"/>
      <c r="Q8" s="45"/>
      <c r="R8" s="45"/>
      <c r="S8" s="45"/>
      <c r="T8" s="393" t="str">
        <f>IF(NOT('入力シート（男子）'!$D$19=""),'入力シート（男子）'!$D$19&amp;"高等学校",IF(NOT('入力シート（男子）'!$D$61=""),'入力シート（男子）'!$D$61&amp;"高等学校",IF(NOT('入力シート（男子）'!$D$103=""),'入力シート（男子）'!$D$103&amp;"高等学校",IF(NOT('入力シート（男子）'!$D$145=""),'入力シート（男子）'!$D$145&amp;"高等学校",IF(NOT('入力シート（男子）'!$D$187=""),'入力シート（男子）'!$D$187&amp;"高等学校",IF(NOT('入力シート（男子）'!$D$219=""),'入力シート（男子）'!$D$219&amp;"高等学校",IF(NOT('入力シート（男子）'!$D$251=""),'入力シート（男子）'!$D$251&amp;"高等学校",IF(NOT('入力シート（男子）'!$D$283=""),'入力シート（男子）'!$D$283&amp;"高等学校",""))))))))</f>
        <v/>
      </c>
      <c r="U8" s="393"/>
      <c r="V8" s="393"/>
      <c r="W8" s="393"/>
      <c r="X8" s="393"/>
      <c r="Y8" s="393"/>
      <c r="Z8" s="393"/>
      <c r="AA8" s="393"/>
      <c r="AB8" s="393"/>
      <c r="AC8" s="393"/>
      <c r="AD8" s="393"/>
      <c r="AE8" s="393"/>
      <c r="AF8" s="393"/>
      <c r="AG8" s="393"/>
      <c r="AH8" s="393"/>
      <c r="AI8" s="393"/>
      <c r="AJ8" s="393"/>
      <c r="AK8" s="393"/>
      <c r="AL8" s="393"/>
      <c r="AM8" s="393"/>
      <c r="AN8" s="393"/>
      <c r="AO8" s="393"/>
      <c r="AP8" s="393"/>
      <c r="AQ8" s="45"/>
      <c r="AR8" s="45"/>
      <c r="AS8" s="45"/>
      <c r="AT8" s="45"/>
      <c r="AU8" s="45"/>
      <c r="AV8" s="45"/>
      <c r="AW8" s="45"/>
      <c r="AX8" s="45"/>
    </row>
    <row r="9" spans="1:50" x14ac:dyDescent="0.15">
      <c r="A9" s="248"/>
      <c r="B9" s="248"/>
      <c r="C9" s="248"/>
      <c r="D9" s="248"/>
      <c r="E9" s="248"/>
      <c r="F9" s="248"/>
      <c r="G9" s="248"/>
      <c r="H9" s="248"/>
      <c r="I9" s="248"/>
      <c r="J9" s="248"/>
      <c r="K9" s="248"/>
      <c r="L9" s="248"/>
      <c r="O9" s="45"/>
      <c r="P9" s="45"/>
      <c r="Q9" s="45"/>
      <c r="R9" s="45"/>
      <c r="S9" s="45"/>
      <c r="T9" s="248"/>
      <c r="U9" s="248"/>
      <c r="V9" s="248"/>
      <c r="W9" s="248"/>
      <c r="X9" s="248"/>
      <c r="Y9" s="248"/>
      <c r="Z9" s="248"/>
      <c r="AA9" s="248"/>
      <c r="AB9" s="248"/>
      <c r="AC9" s="248"/>
      <c r="AD9" s="248"/>
      <c r="AE9" s="248"/>
      <c r="AF9" s="248"/>
      <c r="AG9" s="248"/>
      <c r="AH9" s="248"/>
      <c r="AI9" s="248"/>
      <c r="AJ9" s="248"/>
      <c r="AK9" s="248"/>
      <c r="AL9" s="248"/>
      <c r="AM9" s="248"/>
      <c r="AN9" s="248"/>
      <c r="AO9" s="248"/>
      <c r="AP9" s="248"/>
      <c r="AQ9" s="45"/>
      <c r="AR9" s="45"/>
      <c r="AS9" s="45"/>
      <c r="AT9" s="45"/>
      <c r="AU9" s="45"/>
      <c r="AV9" s="45"/>
      <c r="AW9" s="45"/>
      <c r="AX9" s="45"/>
    </row>
    <row r="12" spans="1:50" ht="17.25" x14ac:dyDescent="0.2">
      <c r="V12" s="274" t="s">
        <v>145</v>
      </c>
      <c r="W12" s="274"/>
      <c r="X12" s="274"/>
      <c r="Y12" s="274"/>
      <c r="Z12" s="274"/>
      <c r="AA12" s="274"/>
      <c r="AB12" s="274"/>
      <c r="AC12" s="275"/>
      <c r="AD12" s="275"/>
      <c r="AE12" s="275"/>
      <c r="AF12" s="275"/>
      <c r="AG12" s="275"/>
      <c r="AH12" s="275"/>
      <c r="AI12" s="275"/>
      <c r="AJ12" s="275"/>
      <c r="AK12" s="275"/>
      <c r="AL12" s="275"/>
      <c r="AM12" s="275"/>
      <c r="AN12" s="275"/>
      <c r="AO12" s="275"/>
      <c r="AP12" s="275"/>
    </row>
    <row r="13" spans="1:50" ht="17.25" x14ac:dyDescent="0.2">
      <c r="V13" s="98"/>
      <c r="W13" s="98"/>
      <c r="X13" s="98"/>
      <c r="Y13" s="98"/>
      <c r="Z13" s="98"/>
      <c r="AA13" s="98"/>
      <c r="AB13" s="98"/>
      <c r="AC13" s="100"/>
      <c r="AD13" s="100"/>
      <c r="AE13" s="100"/>
      <c r="AF13" s="100"/>
      <c r="AG13" s="100"/>
      <c r="AH13" s="100"/>
      <c r="AI13" s="100"/>
      <c r="AJ13" s="100"/>
      <c r="AK13" s="100"/>
      <c r="AL13" s="100"/>
      <c r="AM13" s="100"/>
      <c r="AN13" s="53"/>
      <c r="AO13" s="98"/>
      <c r="AP13" s="98"/>
    </row>
    <row r="14" spans="1:50" ht="17.25" x14ac:dyDescent="0.15">
      <c r="A14" s="383" t="s">
        <v>140</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row>
    <row r="15" spans="1:50" ht="17.25" customHeight="1" x14ac:dyDescent="0.15">
      <c r="A15" s="387" t="s">
        <v>144</v>
      </c>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row>
    <row r="16" spans="1:50" ht="17.25" customHeight="1" x14ac:dyDescent="0.15">
      <c r="A16" s="388" t="s">
        <v>143</v>
      </c>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row>
    <row r="17" spans="1:42" x14ac:dyDescent="0.15">
      <c r="A17" s="371"/>
      <c r="B17" s="371"/>
      <c r="C17" s="371"/>
      <c r="D17" s="371"/>
      <c r="E17" s="371"/>
      <c r="F17" s="371"/>
      <c r="G17" s="371" t="s">
        <v>71</v>
      </c>
      <c r="H17" s="371"/>
      <c r="I17" s="371"/>
      <c r="J17" s="371"/>
      <c r="K17" s="371"/>
      <c r="L17" s="371"/>
      <c r="M17" s="371"/>
      <c r="N17" s="371"/>
      <c r="O17" s="371"/>
      <c r="P17" s="371"/>
      <c r="Q17" s="374"/>
      <c r="R17" s="376"/>
      <c r="S17" s="371" t="s">
        <v>71</v>
      </c>
      <c r="T17" s="371"/>
      <c r="U17" s="371"/>
      <c r="V17" s="371"/>
      <c r="W17" s="371"/>
      <c r="X17" s="371"/>
      <c r="Y17" s="371"/>
      <c r="Z17" s="371"/>
      <c r="AA17" s="371"/>
      <c r="AB17" s="371"/>
      <c r="AC17" s="371" t="s">
        <v>118</v>
      </c>
      <c r="AD17" s="371"/>
      <c r="AE17" s="371"/>
      <c r="AF17" s="371" t="s">
        <v>82</v>
      </c>
      <c r="AG17" s="371"/>
      <c r="AH17" s="371"/>
      <c r="AI17" s="371" t="s">
        <v>81</v>
      </c>
      <c r="AJ17" s="371"/>
      <c r="AK17" s="371"/>
      <c r="AL17" s="371"/>
      <c r="AM17" s="371"/>
      <c r="AN17" s="371"/>
      <c r="AO17" s="371"/>
      <c r="AP17" s="371"/>
    </row>
    <row r="18" spans="1:42" x14ac:dyDescent="0.15">
      <c r="A18" s="371"/>
      <c r="B18" s="371"/>
      <c r="C18" s="371"/>
      <c r="D18" s="371"/>
      <c r="E18" s="371"/>
      <c r="F18" s="371"/>
      <c r="G18" s="371" t="s">
        <v>137</v>
      </c>
      <c r="H18" s="371"/>
      <c r="I18" s="371"/>
      <c r="J18" s="371"/>
      <c r="K18" s="371"/>
      <c r="L18" s="371"/>
      <c r="M18" s="371"/>
      <c r="N18" s="371"/>
      <c r="O18" s="371"/>
      <c r="P18" s="371"/>
      <c r="Q18" s="377"/>
      <c r="R18" s="379"/>
      <c r="S18" s="371" t="s">
        <v>138</v>
      </c>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row>
    <row r="19" spans="1:42" ht="15.75" customHeight="1" x14ac:dyDescent="0.15">
      <c r="A19" s="371" t="s">
        <v>135</v>
      </c>
      <c r="B19" s="371"/>
      <c r="C19" s="371"/>
      <c r="D19" s="371"/>
      <c r="E19" s="371"/>
      <c r="F19" s="371"/>
      <c r="G19" s="372"/>
      <c r="H19" s="372"/>
      <c r="I19" s="372"/>
      <c r="J19" s="372"/>
      <c r="K19" s="372"/>
      <c r="L19" s="372"/>
      <c r="M19" s="372"/>
      <c r="N19" s="372"/>
      <c r="O19" s="372"/>
      <c r="P19" s="372"/>
      <c r="Q19" s="373" t="s">
        <v>139</v>
      </c>
      <c r="R19" s="373"/>
      <c r="S19" s="384"/>
      <c r="T19" s="384"/>
      <c r="U19" s="384"/>
      <c r="V19" s="384"/>
      <c r="W19" s="384"/>
      <c r="X19" s="384"/>
      <c r="Y19" s="384"/>
      <c r="Z19" s="384"/>
      <c r="AA19" s="384"/>
      <c r="AB19" s="384"/>
      <c r="AC19" s="386"/>
      <c r="AD19" s="386"/>
      <c r="AE19" s="386"/>
      <c r="AF19" s="386"/>
      <c r="AG19" s="386"/>
      <c r="AH19" s="386"/>
      <c r="AI19" s="371"/>
      <c r="AJ19" s="371"/>
      <c r="AK19" s="371"/>
      <c r="AL19" s="371"/>
      <c r="AM19" s="371"/>
      <c r="AN19" s="371"/>
      <c r="AO19" s="371"/>
      <c r="AP19" s="371"/>
    </row>
    <row r="20" spans="1:42" ht="21" customHeight="1" x14ac:dyDescent="0.15">
      <c r="A20" s="371"/>
      <c r="B20" s="371"/>
      <c r="C20" s="371"/>
      <c r="D20" s="371"/>
      <c r="E20" s="371"/>
      <c r="F20" s="371"/>
      <c r="G20" s="380"/>
      <c r="H20" s="380"/>
      <c r="I20" s="380"/>
      <c r="J20" s="380"/>
      <c r="K20" s="380"/>
      <c r="L20" s="380"/>
      <c r="M20" s="380"/>
      <c r="N20" s="380"/>
      <c r="O20" s="380"/>
      <c r="P20" s="380"/>
      <c r="Q20" s="373"/>
      <c r="R20" s="373"/>
      <c r="S20" s="382"/>
      <c r="T20" s="382"/>
      <c r="U20" s="382"/>
      <c r="V20" s="382"/>
      <c r="W20" s="382"/>
      <c r="X20" s="382"/>
      <c r="Y20" s="382"/>
      <c r="Z20" s="382"/>
      <c r="AA20" s="382"/>
      <c r="AB20" s="382"/>
      <c r="AC20" s="386"/>
      <c r="AD20" s="386"/>
      <c r="AE20" s="386"/>
      <c r="AF20" s="386"/>
      <c r="AG20" s="386"/>
      <c r="AH20" s="386"/>
      <c r="AI20" s="371"/>
      <c r="AJ20" s="371"/>
      <c r="AK20" s="371"/>
      <c r="AL20" s="371"/>
      <c r="AM20" s="371"/>
      <c r="AN20" s="371"/>
      <c r="AO20" s="371"/>
      <c r="AP20" s="371"/>
    </row>
    <row r="21" spans="1:42" ht="15.75" customHeight="1" x14ac:dyDescent="0.15">
      <c r="A21" s="371" t="s">
        <v>100</v>
      </c>
      <c r="B21" s="371"/>
      <c r="C21" s="371"/>
      <c r="D21" s="371"/>
      <c r="E21" s="371"/>
      <c r="F21" s="371"/>
      <c r="G21" s="372"/>
      <c r="H21" s="372"/>
      <c r="I21" s="372"/>
      <c r="J21" s="372"/>
      <c r="K21" s="372"/>
      <c r="L21" s="372"/>
      <c r="M21" s="372"/>
      <c r="N21" s="372"/>
      <c r="O21" s="372"/>
      <c r="P21" s="372"/>
      <c r="Q21" s="373" t="s">
        <v>139</v>
      </c>
      <c r="R21" s="373"/>
      <c r="S21" s="372"/>
      <c r="T21" s="372"/>
      <c r="U21" s="372"/>
      <c r="V21" s="372"/>
      <c r="W21" s="372"/>
      <c r="X21" s="372"/>
      <c r="Y21" s="372"/>
      <c r="Z21" s="372"/>
      <c r="AA21" s="372"/>
      <c r="AB21" s="372"/>
      <c r="AC21" s="386"/>
      <c r="AD21" s="386"/>
      <c r="AE21" s="386"/>
      <c r="AF21" s="386"/>
      <c r="AG21" s="386"/>
      <c r="AH21" s="386"/>
      <c r="AI21" s="371"/>
      <c r="AJ21" s="371"/>
      <c r="AK21" s="371"/>
      <c r="AL21" s="371"/>
      <c r="AM21" s="371"/>
      <c r="AN21" s="371"/>
      <c r="AO21" s="371"/>
      <c r="AP21" s="371"/>
    </row>
    <row r="22" spans="1:42" ht="21" customHeight="1" x14ac:dyDescent="0.15">
      <c r="A22" s="371"/>
      <c r="B22" s="371"/>
      <c r="C22" s="371"/>
      <c r="D22" s="371"/>
      <c r="E22" s="371"/>
      <c r="F22" s="371"/>
      <c r="G22" s="380"/>
      <c r="H22" s="380"/>
      <c r="I22" s="380"/>
      <c r="J22" s="380"/>
      <c r="K22" s="380"/>
      <c r="L22" s="380"/>
      <c r="M22" s="380"/>
      <c r="N22" s="380"/>
      <c r="O22" s="380"/>
      <c r="P22" s="380"/>
      <c r="Q22" s="373"/>
      <c r="R22" s="373"/>
      <c r="S22" s="380"/>
      <c r="T22" s="380"/>
      <c r="U22" s="380"/>
      <c r="V22" s="380"/>
      <c r="W22" s="380"/>
      <c r="X22" s="380"/>
      <c r="Y22" s="380"/>
      <c r="Z22" s="380"/>
      <c r="AA22" s="380"/>
      <c r="AB22" s="380"/>
      <c r="AC22" s="386"/>
      <c r="AD22" s="386"/>
      <c r="AE22" s="386"/>
      <c r="AF22" s="386"/>
      <c r="AG22" s="386"/>
      <c r="AH22" s="386"/>
      <c r="AI22" s="371"/>
      <c r="AJ22" s="371"/>
      <c r="AK22" s="371"/>
      <c r="AL22" s="371"/>
      <c r="AM22" s="371"/>
      <c r="AN22" s="371"/>
      <c r="AO22" s="371"/>
      <c r="AP22" s="371"/>
    </row>
    <row r="23" spans="1:42" ht="15.75" customHeight="1" x14ac:dyDescent="0.15">
      <c r="A23" s="371" t="s">
        <v>136</v>
      </c>
      <c r="B23" s="371"/>
      <c r="C23" s="371"/>
      <c r="D23" s="371"/>
      <c r="E23" s="371"/>
      <c r="F23" s="371"/>
      <c r="G23" s="372"/>
      <c r="H23" s="372"/>
      <c r="I23" s="372"/>
      <c r="J23" s="372"/>
      <c r="K23" s="372"/>
      <c r="L23" s="372"/>
      <c r="M23" s="372"/>
      <c r="N23" s="372"/>
      <c r="O23" s="372"/>
      <c r="P23" s="372"/>
      <c r="Q23" s="373" t="s">
        <v>139</v>
      </c>
      <c r="R23" s="373"/>
      <c r="S23" s="372"/>
      <c r="T23" s="372"/>
      <c r="U23" s="372"/>
      <c r="V23" s="372"/>
      <c r="W23" s="372"/>
      <c r="X23" s="372"/>
      <c r="Y23" s="372"/>
      <c r="Z23" s="372"/>
      <c r="AA23" s="372"/>
      <c r="AB23" s="372"/>
      <c r="AC23" s="386"/>
      <c r="AD23" s="386"/>
      <c r="AE23" s="386"/>
      <c r="AF23" s="386"/>
      <c r="AG23" s="386"/>
      <c r="AH23" s="386"/>
      <c r="AI23" s="371"/>
      <c r="AJ23" s="371"/>
      <c r="AK23" s="371"/>
      <c r="AL23" s="371"/>
      <c r="AM23" s="371"/>
      <c r="AN23" s="371"/>
      <c r="AO23" s="371"/>
      <c r="AP23" s="371"/>
    </row>
    <row r="24" spans="1:42" ht="21" customHeight="1" x14ac:dyDescent="0.15">
      <c r="A24" s="371"/>
      <c r="B24" s="371"/>
      <c r="C24" s="371"/>
      <c r="D24" s="371"/>
      <c r="E24" s="371"/>
      <c r="F24" s="371"/>
      <c r="G24" s="380"/>
      <c r="H24" s="380"/>
      <c r="I24" s="380"/>
      <c r="J24" s="380"/>
      <c r="K24" s="380"/>
      <c r="L24" s="380"/>
      <c r="M24" s="380"/>
      <c r="N24" s="380"/>
      <c r="O24" s="380"/>
      <c r="P24" s="380"/>
      <c r="Q24" s="373"/>
      <c r="R24" s="373"/>
      <c r="S24" s="380"/>
      <c r="T24" s="380"/>
      <c r="U24" s="380"/>
      <c r="V24" s="380"/>
      <c r="W24" s="380"/>
      <c r="X24" s="380"/>
      <c r="Y24" s="380"/>
      <c r="Z24" s="380"/>
      <c r="AA24" s="380"/>
      <c r="AB24" s="380"/>
      <c r="AC24" s="386"/>
      <c r="AD24" s="386"/>
      <c r="AE24" s="386"/>
      <c r="AF24" s="386"/>
      <c r="AG24" s="386"/>
      <c r="AH24" s="386"/>
      <c r="AI24" s="371"/>
      <c r="AJ24" s="371"/>
      <c r="AK24" s="371"/>
      <c r="AL24" s="371"/>
      <c r="AM24" s="371"/>
      <c r="AN24" s="371"/>
      <c r="AO24" s="371"/>
      <c r="AP24" s="371"/>
    </row>
    <row r="25" spans="1:42" ht="15.75" customHeight="1" x14ac:dyDescent="0.15">
      <c r="A25" s="371" t="s">
        <v>126</v>
      </c>
      <c r="B25" s="371"/>
      <c r="C25" s="371"/>
      <c r="D25" s="371"/>
      <c r="E25" s="371"/>
      <c r="F25" s="371"/>
      <c r="G25" s="372"/>
      <c r="H25" s="372"/>
      <c r="I25" s="372"/>
      <c r="J25" s="372"/>
      <c r="K25" s="372"/>
      <c r="L25" s="372"/>
      <c r="M25" s="372"/>
      <c r="N25" s="372"/>
      <c r="O25" s="372"/>
      <c r="P25" s="372"/>
      <c r="Q25" s="373" t="s">
        <v>139</v>
      </c>
      <c r="R25" s="373"/>
      <c r="S25" s="384"/>
      <c r="T25" s="384"/>
      <c r="U25" s="384"/>
      <c r="V25" s="384"/>
      <c r="W25" s="384"/>
      <c r="X25" s="384"/>
      <c r="Y25" s="384"/>
      <c r="Z25" s="384"/>
      <c r="AA25" s="384"/>
      <c r="AB25" s="384"/>
      <c r="AC25" s="385"/>
      <c r="AD25" s="385"/>
      <c r="AE25" s="385"/>
      <c r="AF25" s="371"/>
      <c r="AG25" s="371"/>
      <c r="AH25" s="371"/>
      <c r="AI25" s="371"/>
      <c r="AJ25" s="371"/>
      <c r="AK25" s="371"/>
      <c r="AL25" s="371"/>
      <c r="AM25" s="371"/>
      <c r="AN25" s="371"/>
      <c r="AO25" s="371"/>
      <c r="AP25" s="371"/>
    </row>
    <row r="26" spans="1:42" ht="21" customHeight="1" x14ac:dyDescent="0.15">
      <c r="A26" s="371"/>
      <c r="B26" s="371"/>
      <c r="C26" s="371"/>
      <c r="D26" s="371"/>
      <c r="E26" s="371"/>
      <c r="F26" s="371"/>
      <c r="G26" s="380"/>
      <c r="H26" s="380"/>
      <c r="I26" s="380"/>
      <c r="J26" s="380"/>
      <c r="K26" s="380"/>
      <c r="L26" s="380"/>
      <c r="M26" s="380"/>
      <c r="N26" s="380"/>
      <c r="O26" s="380"/>
      <c r="P26" s="380"/>
      <c r="Q26" s="373"/>
      <c r="R26" s="373"/>
      <c r="S26" s="382"/>
      <c r="T26" s="382"/>
      <c r="U26" s="382"/>
      <c r="V26" s="382"/>
      <c r="W26" s="382"/>
      <c r="X26" s="382"/>
      <c r="Y26" s="382"/>
      <c r="Z26" s="382"/>
      <c r="AA26" s="382"/>
      <c r="AB26" s="382"/>
      <c r="AC26" s="385"/>
      <c r="AD26" s="385"/>
      <c r="AE26" s="385"/>
      <c r="AF26" s="371"/>
      <c r="AG26" s="371"/>
      <c r="AH26" s="371"/>
      <c r="AI26" s="371"/>
      <c r="AJ26" s="371"/>
      <c r="AK26" s="371"/>
      <c r="AL26" s="371"/>
      <c r="AM26" s="371"/>
      <c r="AN26" s="371"/>
      <c r="AO26" s="371"/>
      <c r="AP26" s="371"/>
    </row>
    <row r="28" spans="1:42" ht="17.25" x14ac:dyDescent="0.15">
      <c r="A28" s="383" t="s">
        <v>141</v>
      </c>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row>
    <row r="29" spans="1:42" x14ac:dyDescent="0.15">
      <c r="A29" s="371"/>
      <c r="B29" s="371"/>
      <c r="C29" s="371"/>
      <c r="D29" s="371"/>
      <c r="E29" s="371"/>
      <c r="F29" s="371"/>
      <c r="G29" s="371" t="s">
        <v>71</v>
      </c>
      <c r="H29" s="371"/>
      <c r="I29" s="371"/>
      <c r="J29" s="371"/>
      <c r="K29" s="371"/>
      <c r="L29" s="371"/>
      <c r="M29" s="371"/>
      <c r="N29" s="371"/>
      <c r="O29" s="371"/>
      <c r="P29" s="371"/>
      <c r="Q29" s="374"/>
      <c r="R29" s="376"/>
      <c r="S29" s="371" t="s">
        <v>71</v>
      </c>
      <c r="T29" s="371"/>
      <c r="U29" s="371"/>
      <c r="V29" s="371"/>
      <c r="W29" s="371"/>
      <c r="X29" s="371"/>
      <c r="Y29" s="371"/>
      <c r="Z29" s="371"/>
      <c r="AA29" s="371"/>
      <c r="AB29" s="371"/>
      <c r="AC29" s="371" t="s">
        <v>82</v>
      </c>
      <c r="AD29" s="371"/>
      <c r="AE29" s="371"/>
      <c r="AF29" s="374" t="s">
        <v>81</v>
      </c>
      <c r="AG29" s="375"/>
      <c r="AH29" s="375"/>
      <c r="AI29" s="375"/>
      <c r="AJ29" s="375"/>
      <c r="AK29" s="375"/>
      <c r="AL29" s="375"/>
      <c r="AM29" s="375"/>
      <c r="AN29" s="375"/>
      <c r="AO29" s="375"/>
      <c r="AP29" s="376"/>
    </row>
    <row r="30" spans="1:42" x14ac:dyDescent="0.15">
      <c r="A30" s="371"/>
      <c r="B30" s="371"/>
      <c r="C30" s="371"/>
      <c r="D30" s="371"/>
      <c r="E30" s="371"/>
      <c r="F30" s="371"/>
      <c r="G30" s="371" t="s">
        <v>137</v>
      </c>
      <c r="H30" s="371"/>
      <c r="I30" s="371"/>
      <c r="J30" s="371"/>
      <c r="K30" s="371"/>
      <c r="L30" s="371"/>
      <c r="M30" s="371"/>
      <c r="N30" s="371"/>
      <c r="O30" s="371"/>
      <c r="P30" s="371"/>
      <c r="Q30" s="377"/>
      <c r="R30" s="379"/>
      <c r="S30" s="371" t="s">
        <v>138</v>
      </c>
      <c r="T30" s="371"/>
      <c r="U30" s="371"/>
      <c r="V30" s="371"/>
      <c r="W30" s="371"/>
      <c r="X30" s="371"/>
      <c r="Y30" s="371"/>
      <c r="Z30" s="371"/>
      <c r="AA30" s="371"/>
      <c r="AB30" s="371"/>
      <c r="AC30" s="371"/>
      <c r="AD30" s="371"/>
      <c r="AE30" s="371"/>
      <c r="AF30" s="377"/>
      <c r="AG30" s="378"/>
      <c r="AH30" s="378"/>
      <c r="AI30" s="378"/>
      <c r="AJ30" s="378"/>
      <c r="AK30" s="378"/>
      <c r="AL30" s="378"/>
      <c r="AM30" s="378"/>
      <c r="AN30" s="378"/>
      <c r="AO30" s="378"/>
      <c r="AP30" s="379"/>
    </row>
    <row r="31" spans="1:42" ht="15.75" customHeight="1" x14ac:dyDescent="0.15">
      <c r="A31" s="371">
        <v>1</v>
      </c>
      <c r="B31" s="371"/>
      <c r="C31" s="371"/>
      <c r="D31" s="371"/>
      <c r="E31" s="371"/>
      <c r="F31" s="371"/>
      <c r="G31" s="372"/>
      <c r="H31" s="372"/>
      <c r="I31" s="372"/>
      <c r="J31" s="372"/>
      <c r="K31" s="372"/>
      <c r="L31" s="372"/>
      <c r="M31" s="372"/>
      <c r="N31" s="372"/>
      <c r="O31" s="372"/>
      <c r="P31" s="372"/>
      <c r="Q31" s="373" t="s">
        <v>139</v>
      </c>
      <c r="R31" s="373"/>
      <c r="S31" s="372"/>
      <c r="T31" s="372"/>
      <c r="U31" s="372"/>
      <c r="V31" s="372"/>
      <c r="W31" s="372"/>
      <c r="X31" s="372"/>
      <c r="Y31" s="372"/>
      <c r="Z31" s="372"/>
      <c r="AA31" s="372"/>
      <c r="AB31" s="372"/>
      <c r="AC31" s="371"/>
      <c r="AD31" s="371"/>
      <c r="AE31" s="371"/>
      <c r="AF31" s="374"/>
      <c r="AG31" s="375"/>
      <c r="AH31" s="375"/>
      <c r="AI31" s="375"/>
      <c r="AJ31" s="375"/>
      <c r="AK31" s="375"/>
      <c r="AL31" s="375"/>
      <c r="AM31" s="375"/>
      <c r="AN31" s="375"/>
      <c r="AO31" s="375"/>
      <c r="AP31" s="376"/>
    </row>
    <row r="32" spans="1:42" ht="21" customHeight="1" x14ac:dyDescent="0.15">
      <c r="A32" s="371"/>
      <c r="B32" s="371"/>
      <c r="C32" s="371"/>
      <c r="D32" s="371"/>
      <c r="E32" s="371"/>
      <c r="F32" s="371"/>
      <c r="G32" s="380"/>
      <c r="H32" s="380"/>
      <c r="I32" s="380"/>
      <c r="J32" s="380"/>
      <c r="K32" s="380"/>
      <c r="L32" s="380"/>
      <c r="M32" s="380"/>
      <c r="N32" s="380"/>
      <c r="O32" s="380"/>
      <c r="P32" s="380"/>
      <c r="Q32" s="373"/>
      <c r="R32" s="373"/>
      <c r="S32" s="380"/>
      <c r="T32" s="380"/>
      <c r="U32" s="380"/>
      <c r="V32" s="380"/>
      <c r="W32" s="380"/>
      <c r="X32" s="380"/>
      <c r="Y32" s="380"/>
      <c r="Z32" s="380"/>
      <c r="AA32" s="380"/>
      <c r="AB32" s="380"/>
      <c r="AC32" s="371"/>
      <c r="AD32" s="371"/>
      <c r="AE32" s="371"/>
      <c r="AF32" s="377"/>
      <c r="AG32" s="378"/>
      <c r="AH32" s="378"/>
      <c r="AI32" s="378"/>
      <c r="AJ32" s="378"/>
      <c r="AK32" s="378"/>
      <c r="AL32" s="378"/>
      <c r="AM32" s="378"/>
      <c r="AN32" s="378"/>
      <c r="AO32" s="378"/>
      <c r="AP32" s="379"/>
    </row>
    <row r="33" spans="1:42" ht="15.75" customHeight="1" x14ac:dyDescent="0.15">
      <c r="A33" s="371">
        <v>2</v>
      </c>
      <c r="B33" s="371"/>
      <c r="C33" s="371"/>
      <c r="D33" s="371"/>
      <c r="E33" s="371"/>
      <c r="F33" s="371"/>
      <c r="G33" s="384"/>
      <c r="H33" s="384"/>
      <c r="I33" s="384"/>
      <c r="J33" s="384"/>
      <c r="K33" s="384"/>
      <c r="L33" s="384"/>
      <c r="M33" s="384"/>
      <c r="N33" s="384"/>
      <c r="O33" s="384"/>
      <c r="P33" s="384"/>
      <c r="Q33" s="373" t="s">
        <v>139</v>
      </c>
      <c r="R33" s="373"/>
      <c r="S33" s="372"/>
      <c r="T33" s="372"/>
      <c r="U33" s="372"/>
      <c r="V33" s="372"/>
      <c r="W33" s="372"/>
      <c r="X33" s="372"/>
      <c r="Y33" s="372"/>
      <c r="Z33" s="372"/>
      <c r="AA33" s="372"/>
      <c r="AB33" s="372"/>
      <c r="AC33" s="371"/>
      <c r="AD33" s="371"/>
      <c r="AE33" s="371"/>
      <c r="AF33" s="374"/>
      <c r="AG33" s="375"/>
      <c r="AH33" s="375"/>
      <c r="AI33" s="375"/>
      <c r="AJ33" s="375"/>
      <c r="AK33" s="375"/>
      <c r="AL33" s="375"/>
      <c r="AM33" s="375"/>
      <c r="AN33" s="375"/>
      <c r="AO33" s="375"/>
      <c r="AP33" s="376"/>
    </row>
    <row r="34" spans="1:42" ht="21" customHeight="1" x14ac:dyDescent="0.15">
      <c r="A34" s="371"/>
      <c r="B34" s="371"/>
      <c r="C34" s="371"/>
      <c r="D34" s="371"/>
      <c r="E34" s="371"/>
      <c r="F34" s="371"/>
      <c r="G34" s="382"/>
      <c r="H34" s="382"/>
      <c r="I34" s="382"/>
      <c r="J34" s="382"/>
      <c r="K34" s="382"/>
      <c r="L34" s="382"/>
      <c r="M34" s="382"/>
      <c r="N34" s="382"/>
      <c r="O34" s="382"/>
      <c r="P34" s="382"/>
      <c r="Q34" s="373"/>
      <c r="R34" s="373"/>
      <c r="S34" s="380"/>
      <c r="T34" s="380"/>
      <c r="U34" s="380"/>
      <c r="V34" s="380"/>
      <c r="W34" s="380"/>
      <c r="X34" s="380"/>
      <c r="Y34" s="380"/>
      <c r="Z34" s="380"/>
      <c r="AA34" s="380"/>
      <c r="AB34" s="380"/>
      <c r="AC34" s="371"/>
      <c r="AD34" s="371"/>
      <c r="AE34" s="371"/>
      <c r="AF34" s="377"/>
      <c r="AG34" s="378"/>
      <c r="AH34" s="378"/>
      <c r="AI34" s="378"/>
      <c r="AJ34" s="378"/>
      <c r="AK34" s="378"/>
      <c r="AL34" s="378"/>
      <c r="AM34" s="378"/>
      <c r="AN34" s="378"/>
      <c r="AO34" s="378"/>
      <c r="AP34" s="379"/>
    </row>
    <row r="35" spans="1:42" ht="15.75" customHeight="1" x14ac:dyDescent="0.15">
      <c r="A35" s="371">
        <v>3</v>
      </c>
      <c r="B35" s="371"/>
      <c r="C35" s="371"/>
      <c r="D35" s="371"/>
      <c r="E35" s="371"/>
      <c r="F35" s="371"/>
      <c r="G35" s="372"/>
      <c r="H35" s="372"/>
      <c r="I35" s="372"/>
      <c r="J35" s="372"/>
      <c r="K35" s="372"/>
      <c r="L35" s="372"/>
      <c r="M35" s="372"/>
      <c r="N35" s="372"/>
      <c r="O35" s="372"/>
      <c r="P35" s="372"/>
      <c r="Q35" s="373" t="s">
        <v>139</v>
      </c>
      <c r="R35" s="373"/>
      <c r="S35" s="372"/>
      <c r="T35" s="372"/>
      <c r="U35" s="372"/>
      <c r="V35" s="372"/>
      <c r="W35" s="372"/>
      <c r="X35" s="372"/>
      <c r="Y35" s="372"/>
      <c r="Z35" s="372"/>
      <c r="AA35" s="372"/>
      <c r="AB35" s="372"/>
      <c r="AC35" s="371"/>
      <c r="AD35" s="371"/>
      <c r="AE35" s="371"/>
      <c r="AF35" s="374"/>
      <c r="AG35" s="375"/>
      <c r="AH35" s="375"/>
      <c r="AI35" s="375"/>
      <c r="AJ35" s="375"/>
      <c r="AK35" s="375"/>
      <c r="AL35" s="375"/>
      <c r="AM35" s="375"/>
      <c r="AN35" s="375"/>
      <c r="AO35" s="375"/>
      <c r="AP35" s="376"/>
    </row>
    <row r="36" spans="1:42" ht="21" customHeight="1" x14ac:dyDescent="0.15">
      <c r="A36" s="371"/>
      <c r="B36" s="371"/>
      <c r="C36" s="371"/>
      <c r="D36" s="371"/>
      <c r="E36" s="371"/>
      <c r="F36" s="371"/>
      <c r="G36" s="380"/>
      <c r="H36" s="380"/>
      <c r="I36" s="380"/>
      <c r="J36" s="380"/>
      <c r="K36" s="380"/>
      <c r="L36" s="380"/>
      <c r="M36" s="380"/>
      <c r="N36" s="380"/>
      <c r="O36" s="380"/>
      <c r="P36" s="380"/>
      <c r="Q36" s="373"/>
      <c r="R36" s="373"/>
      <c r="S36" s="380"/>
      <c r="T36" s="380"/>
      <c r="U36" s="380"/>
      <c r="V36" s="380"/>
      <c r="W36" s="380"/>
      <c r="X36" s="380"/>
      <c r="Y36" s="380"/>
      <c r="Z36" s="380"/>
      <c r="AA36" s="380"/>
      <c r="AB36" s="380"/>
      <c r="AC36" s="371"/>
      <c r="AD36" s="371"/>
      <c r="AE36" s="371"/>
      <c r="AF36" s="377"/>
      <c r="AG36" s="378"/>
      <c r="AH36" s="378"/>
      <c r="AI36" s="378"/>
      <c r="AJ36" s="378"/>
      <c r="AK36" s="378"/>
      <c r="AL36" s="378"/>
      <c r="AM36" s="378"/>
      <c r="AN36" s="378"/>
      <c r="AO36" s="378"/>
      <c r="AP36" s="379"/>
    </row>
    <row r="37" spans="1:42" ht="15.75" customHeight="1" x14ac:dyDescent="0.15">
      <c r="A37" s="371">
        <v>4</v>
      </c>
      <c r="B37" s="371"/>
      <c r="C37" s="371"/>
      <c r="D37" s="371"/>
      <c r="E37" s="371"/>
      <c r="F37" s="371"/>
      <c r="G37" s="372"/>
      <c r="H37" s="372"/>
      <c r="I37" s="372"/>
      <c r="J37" s="372"/>
      <c r="K37" s="372"/>
      <c r="L37" s="372"/>
      <c r="M37" s="372"/>
      <c r="N37" s="372"/>
      <c r="O37" s="372"/>
      <c r="P37" s="372"/>
      <c r="Q37" s="373" t="s">
        <v>139</v>
      </c>
      <c r="R37" s="373"/>
      <c r="S37" s="372"/>
      <c r="T37" s="372"/>
      <c r="U37" s="372"/>
      <c r="V37" s="372"/>
      <c r="W37" s="372"/>
      <c r="X37" s="372"/>
      <c r="Y37" s="372"/>
      <c r="Z37" s="372"/>
      <c r="AA37" s="372"/>
      <c r="AB37" s="372"/>
      <c r="AC37" s="371"/>
      <c r="AD37" s="371"/>
      <c r="AE37" s="371"/>
      <c r="AF37" s="374"/>
      <c r="AG37" s="375"/>
      <c r="AH37" s="375"/>
      <c r="AI37" s="375"/>
      <c r="AJ37" s="375"/>
      <c r="AK37" s="375"/>
      <c r="AL37" s="375"/>
      <c r="AM37" s="375"/>
      <c r="AN37" s="375"/>
      <c r="AO37" s="375"/>
      <c r="AP37" s="376"/>
    </row>
    <row r="38" spans="1:42" ht="21" customHeight="1" x14ac:dyDescent="0.15">
      <c r="A38" s="371"/>
      <c r="B38" s="371"/>
      <c r="C38" s="371"/>
      <c r="D38" s="371"/>
      <c r="E38" s="371"/>
      <c r="F38" s="371"/>
      <c r="G38" s="380"/>
      <c r="H38" s="380"/>
      <c r="I38" s="380"/>
      <c r="J38" s="380"/>
      <c r="K38" s="380"/>
      <c r="L38" s="380"/>
      <c r="M38" s="380"/>
      <c r="N38" s="380"/>
      <c r="O38" s="380"/>
      <c r="P38" s="380"/>
      <c r="Q38" s="373"/>
      <c r="R38" s="373"/>
      <c r="S38" s="380"/>
      <c r="T38" s="380"/>
      <c r="U38" s="380"/>
      <c r="V38" s="380"/>
      <c r="W38" s="380"/>
      <c r="X38" s="380"/>
      <c r="Y38" s="380"/>
      <c r="Z38" s="380"/>
      <c r="AA38" s="380"/>
      <c r="AB38" s="380"/>
      <c r="AC38" s="371"/>
      <c r="AD38" s="371"/>
      <c r="AE38" s="371"/>
      <c r="AF38" s="377"/>
      <c r="AG38" s="378"/>
      <c r="AH38" s="378"/>
      <c r="AI38" s="378"/>
      <c r="AJ38" s="378"/>
      <c r="AK38" s="378"/>
      <c r="AL38" s="378"/>
      <c r="AM38" s="378"/>
      <c r="AN38" s="378"/>
      <c r="AO38" s="378"/>
      <c r="AP38" s="379"/>
    </row>
    <row r="39" spans="1:42" ht="15.75" customHeight="1" x14ac:dyDescent="0.15">
      <c r="A39" s="371">
        <v>5</v>
      </c>
      <c r="B39" s="371"/>
      <c r="C39" s="371"/>
      <c r="D39" s="371"/>
      <c r="E39" s="371"/>
      <c r="F39" s="371"/>
      <c r="G39" s="372"/>
      <c r="H39" s="372"/>
      <c r="I39" s="372"/>
      <c r="J39" s="372"/>
      <c r="K39" s="372"/>
      <c r="L39" s="372"/>
      <c r="M39" s="372"/>
      <c r="N39" s="372"/>
      <c r="O39" s="372"/>
      <c r="P39" s="372"/>
      <c r="Q39" s="373" t="s">
        <v>139</v>
      </c>
      <c r="R39" s="373"/>
      <c r="S39" s="372"/>
      <c r="T39" s="372"/>
      <c r="U39" s="372"/>
      <c r="V39" s="372"/>
      <c r="W39" s="372"/>
      <c r="X39" s="372"/>
      <c r="Y39" s="372"/>
      <c r="Z39" s="372"/>
      <c r="AA39" s="372"/>
      <c r="AB39" s="372"/>
      <c r="AC39" s="371"/>
      <c r="AD39" s="371"/>
      <c r="AE39" s="371"/>
      <c r="AF39" s="374"/>
      <c r="AG39" s="375"/>
      <c r="AH39" s="375"/>
      <c r="AI39" s="375"/>
      <c r="AJ39" s="375"/>
      <c r="AK39" s="375"/>
      <c r="AL39" s="375"/>
      <c r="AM39" s="375"/>
      <c r="AN39" s="375"/>
      <c r="AO39" s="375"/>
      <c r="AP39" s="376"/>
    </row>
    <row r="40" spans="1:42" ht="21" customHeight="1" x14ac:dyDescent="0.15">
      <c r="A40" s="371"/>
      <c r="B40" s="371"/>
      <c r="C40" s="371"/>
      <c r="D40" s="371"/>
      <c r="E40" s="371"/>
      <c r="F40" s="371"/>
      <c r="G40" s="380"/>
      <c r="H40" s="380"/>
      <c r="I40" s="380"/>
      <c r="J40" s="380"/>
      <c r="K40" s="380"/>
      <c r="L40" s="380"/>
      <c r="M40" s="380"/>
      <c r="N40" s="380"/>
      <c r="O40" s="380"/>
      <c r="P40" s="380"/>
      <c r="Q40" s="373"/>
      <c r="R40" s="373"/>
      <c r="S40" s="380"/>
      <c r="T40" s="380"/>
      <c r="U40" s="380"/>
      <c r="V40" s="380"/>
      <c r="W40" s="380"/>
      <c r="X40" s="380"/>
      <c r="Y40" s="380"/>
      <c r="Z40" s="380"/>
      <c r="AA40" s="380"/>
      <c r="AB40" s="380"/>
      <c r="AC40" s="371"/>
      <c r="AD40" s="371"/>
      <c r="AE40" s="371"/>
      <c r="AF40" s="377"/>
      <c r="AG40" s="378"/>
      <c r="AH40" s="378"/>
      <c r="AI40" s="378"/>
      <c r="AJ40" s="378"/>
      <c r="AK40" s="378"/>
      <c r="AL40" s="378"/>
      <c r="AM40" s="378"/>
      <c r="AN40" s="378"/>
      <c r="AO40" s="378"/>
      <c r="AP40" s="379"/>
    </row>
    <row r="41" spans="1:42" ht="15.75" customHeight="1" x14ac:dyDescent="0.15">
      <c r="A41" s="371">
        <v>6</v>
      </c>
      <c r="B41" s="371"/>
      <c r="C41" s="371"/>
      <c r="D41" s="371"/>
      <c r="E41" s="371"/>
      <c r="F41" s="371"/>
      <c r="G41" s="372"/>
      <c r="H41" s="372"/>
      <c r="I41" s="372"/>
      <c r="J41" s="372"/>
      <c r="K41" s="372"/>
      <c r="L41" s="372"/>
      <c r="M41" s="372"/>
      <c r="N41" s="372"/>
      <c r="O41" s="372"/>
      <c r="P41" s="372"/>
      <c r="Q41" s="373" t="s">
        <v>139</v>
      </c>
      <c r="R41" s="373"/>
      <c r="S41" s="372"/>
      <c r="T41" s="372"/>
      <c r="U41" s="372"/>
      <c r="V41" s="372"/>
      <c r="W41" s="372"/>
      <c r="X41" s="372"/>
      <c r="Y41" s="372"/>
      <c r="Z41" s="372"/>
      <c r="AA41" s="372"/>
      <c r="AB41" s="372"/>
      <c r="AC41" s="371"/>
      <c r="AD41" s="371"/>
      <c r="AE41" s="371"/>
      <c r="AF41" s="374"/>
      <c r="AG41" s="375"/>
      <c r="AH41" s="375"/>
      <c r="AI41" s="375"/>
      <c r="AJ41" s="375"/>
      <c r="AK41" s="375"/>
      <c r="AL41" s="375"/>
      <c r="AM41" s="375"/>
      <c r="AN41" s="375"/>
      <c r="AO41" s="375"/>
      <c r="AP41" s="376"/>
    </row>
    <row r="42" spans="1:42" ht="21" customHeight="1" x14ac:dyDescent="0.15">
      <c r="A42" s="371"/>
      <c r="B42" s="371"/>
      <c r="C42" s="371"/>
      <c r="D42" s="371"/>
      <c r="E42" s="371"/>
      <c r="F42" s="371"/>
      <c r="G42" s="380"/>
      <c r="H42" s="380"/>
      <c r="I42" s="380"/>
      <c r="J42" s="380"/>
      <c r="K42" s="380"/>
      <c r="L42" s="380"/>
      <c r="M42" s="380"/>
      <c r="N42" s="380"/>
      <c r="O42" s="380"/>
      <c r="P42" s="380"/>
      <c r="Q42" s="373"/>
      <c r="R42" s="373"/>
      <c r="S42" s="380"/>
      <c r="T42" s="380"/>
      <c r="U42" s="380"/>
      <c r="V42" s="380"/>
      <c r="W42" s="380"/>
      <c r="X42" s="380"/>
      <c r="Y42" s="380"/>
      <c r="Z42" s="380"/>
      <c r="AA42" s="380"/>
      <c r="AB42" s="380"/>
      <c r="AC42" s="371"/>
      <c r="AD42" s="371"/>
      <c r="AE42" s="371"/>
      <c r="AF42" s="377"/>
      <c r="AG42" s="378"/>
      <c r="AH42" s="378"/>
      <c r="AI42" s="378"/>
      <c r="AJ42" s="378"/>
      <c r="AK42" s="378"/>
      <c r="AL42" s="378"/>
      <c r="AM42" s="378"/>
      <c r="AN42" s="378"/>
      <c r="AO42" s="378"/>
      <c r="AP42" s="379"/>
    </row>
    <row r="43" spans="1:42" ht="15.75" customHeight="1" x14ac:dyDescent="0.15">
      <c r="A43" s="371">
        <v>7</v>
      </c>
      <c r="B43" s="371"/>
      <c r="C43" s="371"/>
      <c r="D43" s="371"/>
      <c r="E43" s="371"/>
      <c r="F43" s="371"/>
      <c r="G43" s="372"/>
      <c r="H43" s="372"/>
      <c r="I43" s="372"/>
      <c r="J43" s="372"/>
      <c r="K43" s="372"/>
      <c r="L43" s="372"/>
      <c r="M43" s="372"/>
      <c r="N43" s="372"/>
      <c r="O43" s="372"/>
      <c r="P43" s="372"/>
      <c r="Q43" s="373" t="s">
        <v>139</v>
      </c>
      <c r="R43" s="373"/>
      <c r="S43" s="372"/>
      <c r="T43" s="372"/>
      <c r="U43" s="372"/>
      <c r="V43" s="372"/>
      <c r="W43" s="372"/>
      <c r="X43" s="372"/>
      <c r="Y43" s="372"/>
      <c r="Z43" s="372"/>
      <c r="AA43" s="372"/>
      <c r="AB43" s="372"/>
      <c r="AC43" s="371"/>
      <c r="AD43" s="371"/>
      <c r="AE43" s="371"/>
      <c r="AF43" s="374"/>
      <c r="AG43" s="375"/>
      <c r="AH43" s="375"/>
      <c r="AI43" s="375"/>
      <c r="AJ43" s="375"/>
      <c r="AK43" s="375"/>
      <c r="AL43" s="375"/>
      <c r="AM43" s="375"/>
      <c r="AN43" s="375"/>
      <c r="AO43" s="375"/>
      <c r="AP43" s="376"/>
    </row>
    <row r="44" spans="1:42" ht="21" customHeight="1" x14ac:dyDescent="0.15">
      <c r="A44" s="371"/>
      <c r="B44" s="371"/>
      <c r="C44" s="371"/>
      <c r="D44" s="371"/>
      <c r="E44" s="371"/>
      <c r="F44" s="371"/>
      <c r="G44" s="380"/>
      <c r="H44" s="380"/>
      <c r="I44" s="380"/>
      <c r="J44" s="380"/>
      <c r="K44" s="380"/>
      <c r="L44" s="380"/>
      <c r="M44" s="380"/>
      <c r="N44" s="380"/>
      <c r="O44" s="380"/>
      <c r="P44" s="380"/>
      <c r="Q44" s="373"/>
      <c r="R44" s="373"/>
      <c r="S44" s="380"/>
      <c r="T44" s="380"/>
      <c r="U44" s="380"/>
      <c r="V44" s="380"/>
      <c r="W44" s="380"/>
      <c r="X44" s="380"/>
      <c r="Y44" s="380"/>
      <c r="Z44" s="380"/>
      <c r="AA44" s="380"/>
      <c r="AB44" s="380"/>
      <c r="AC44" s="371"/>
      <c r="AD44" s="371"/>
      <c r="AE44" s="371"/>
      <c r="AF44" s="377"/>
      <c r="AG44" s="378"/>
      <c r="AH44" s="378"/>
      <c r="AI44" s="378"/>
      <c r="AJ44" s="378"/>
      <c r="AK44" s="378"/>
      <c r="AL44" s="378"/>
      <c r="AM44" s="378"/>
      <c r="AN44" s="378"/>
      <c r="AO44" s="378"/>
      <c r="AP44" s="379"/>
    </row>
    <row r="45" spans="1:42" ht="15.75" customHeight="1" x14ac:dyDescent="0.15">
      <c r="A45" s="381">
        <v>8</v>
      </c>
      <c r="B45" s="381"/>
      <c r="C45" s="381"/>
      <c r="D45" s="381"/>
      <c r="E45" s="381"/>
      <c r="F45" s="381"/>
      <c r="G45" s="372"/>
      <c r="H45" s="372"/>
      <c r="I45" s="372"/>
      <c r="J45" s="372"/>
      <c r="K45" s="372"/>
      <c r="L45" s="372"/>
      <c r="M45" s="372"/>
      <c r="N45" s="372"/>
      <c r="O45" s="372"/>
      <c r="P45" s="372"/>
      <c r="Q45" s="373" t="s">
        <v>139</v>
      </c>
      <c r="R45" s="373"/>
      <c r="S45" s="372"/>
      <c r="T45" s="372"/>
      <c r="U45" s="372"/>
      <c r="V45" s="372"/>
      <c r="W45" s="372"/>
      <c r="X45" s="372"/>
      <c r="Y45" s="372"/>
      <c r="Z45" s="372"/>
      <c r="AA45" s="372"/>
      <c r="AB45" s="372"/>
      <c r="AC45" s="371"/>
      <c r="AD45" s="371"/>
      <c r="AE45" s="371"/>
      <c r="AF45" s="374"/>
      <c r="AG45" s="375"/>
      <c r="AH45" s="375"/>
      <c r="AI45" s="375"/>
      <c r="AJ45" s="375"/>
      <c r="AK45" s="375"/>
      <c r="AL45" s="375"/>
      <c r="AM45" s="375"/>
      <c r="AN45" s="375"/>
      <c r="AO45" s="375"/>
      <c r="AP45" s="376"/>
    </row>
    <row r="46" spans="1:42" ht="21" customHeight="1" x14ac:dyDescent="0.15">
      <c r="A46" s="381"/>
      <c r="B46" s="381"/>
      <c r="C46" s="381"/>
      <c r="D46" s="381"/>
      <c r="E46" s="381"/>
      <c r="F46" s="381"/>
      <c r="G46" s="380"/>
      <c r="H46" s="380"/>
      <c r="I46" s="380"/>
      <c r="J46" s="380"/>
      <c r="K46" s="380"/>
      <c r="L46" s="380"/>
      <c r="M46" s="380"/>
      <c r="N46" s="380"/>
      <c r="O46" s="380"/>
      <c r="P46" s="380"/>
      <c r="Q46" s="373"/>
      <c r="R46" s="373"/>
      <c r="S46" s="380"/>
      <c r="T46" s="380"/>
      <c r="U46" s="380"/>
      <c r="V46" s="380"/>
      <c r="W46" s="380"/>
      <c r="X46" s="380"/>
      <c r="Y46" s="380"/>
      <c r="Z46" s="380"/>
      <c r="AA46" s="380"/>
      <c r="AB46" s="380"/>
      <c r="AC46" s="371"/>
      <c r="AD46" s="371"/>
      <c r="AE46" s="371"/>
      <c r="AF46" s="377"/>
      <c r="AG46" s="378"/>
      <c r="AH46" s="378"/>
      <c r="AI46" s="378"/>
      <c r="AJ46" s="378"/>
      <c r="AK46" s="378"/>
      <c r="AL46" s="378"/>
      <c r="AM46" s="378"/>
      <c r="AN46" s="378"/>
      <c r="AO46" s="378"/>
      <c r="AP46" s="379"/>
    </row>
  </sheetData>
  <sheetProtection algorithmName="SHA-512" hashValue="eblfePRBYmu5c4ht5/Febtg1GywfHmttdubjY2CEXil9zW+QaxQsZWRgjVWUSt2IGyWXPKyxHuNdCUG567zFeA==" saltValue="kACKvezsofzCc60csEoaYg==" spinCount="100000" sheet="1" objects="1" scenarios="1"/>
  <protectedRanges>
    <protectedRange sqref="G19:P26 AC12:AP12 S19:AB26 AI19:AP26 AC25:AH26 G31:P46 S31:AB46 AC31:AP46" name="範囲1"/>
  </protectedRanges>
  <mergeCells count="129">
    <mergeCell ref="A2:J3"/>
    <mergeCell ref="K2:AP3"/>
    <mergeCell ref="A4:AP4"/>
    <mergeCell ref="A5:E6"/>
    <mergeCell ref="A8:L9"/>
    <mergeCell ref="T8:AP9"/>
    <mergeCell ref="V12:AB12"/>
    <mergeCell ref="AC12:AP12"/>
    <mergeCell ref="A14:AP14"/>
    <mergeCell ref="A15:AP15"/>
    <mergeCell ref="A16:AP16"/>
    <mergeCell ref="A17:F18"/>
    <mergeCell ref="G17:P17"/>
    <mergeCell ref="Q17:R18"/>
    <mergeCell ref="S17:AB17"/>
    <mergeCell ref="AC17:AE18"/>
    <mergeCell ref="AF17:AH18"/>
    <mergeCell ref="AI17:AP18"/>
    <mergeCell ref="G18:P18"/>
    <mergeCell ref="S18:AB18"/>
    <mergeCell ref="AI19:AP20"/>
    <mergeCell ref="G20:P20"/>
    <mergeCell ref="S20:AB20"/>
    <mergeCell ref="A21:F22"/>
    <mergeCell ref="G21:P21"/>
    <mergeCell ref="Q21:R22"/>
    <mergeCell ref="S21:AB21"/>
    <mergeCell ref="AC21:AE22"/>
    <mergeCell ref="AF21:AH22"/>
    <mergeCell ref="AI21:AP22"/>
    <mergeCell ref="A19:F20"/>
    <mergeCell ref="G19:P19"/>
    <mergeCell ref="Q19:R20"/>
    <mergeCell ref="S19:AB19"/>
    <mergeCell ref="AC19:AE20"/>
    <mergeCell ref="AF19:AH20"/>
    <mergeCell ref="G22:P22"/>
    <mergeCell ref="S22:AB22"/>
    <mergeCell ref="AI23:AP24"/>
    <mergeCell ref="G24:P24"/>
    <mergeCell ref="S24:AB24"/>
    <mergeCell ref="A25:F26"/>
    <mergeCell ref="G25:P25"/>
    <mergeCell ref="Q25:R26"/>
    <mergeCell ref="S25:AB25"/>
    <mergeCell ref="AC25:AE26"/>
    <mergeCell ref="AF25:AH26"/>
    <mergeCell ref="AI25:AP26"/>
    <mergeCell ref="G26:P26"/>
    <mergeCell ref="S26:AB26"/>
    <mergeCell ref="A23:F24"/>
    <mergeCell ref="G23:P23"/>
    <mergeCell ref="Q23:R24"/>
    <mergeCell ref="S23:AB23"/>
    <mergeCell ref="AC23:AE24"/>
    <mergeCell ref="AF23:AH24"/>
    <mergeCell ref="A28:AP28"/>
    <mergeCell ref="A29:F30"/>
    <mergeCell ref="G29:P29"/>
    <mergeCell ref="Q29:R30"/>
    <mergeCell ref="S29:AB29"/>
    <mergeCell ref="AC29:AE30"/>
    <mergeCell ref="S32:AB32"/>
    <mergeCell ref="A33:F34"/>
    <mergeCell ref="G33:P33"/>
    <mergeCell ref="Q33:R34"/>
    <mergeCell ref="S33:AB33"/>
    <mergeCell ref="AC33:AE34"/>
    <mergeCell ref="AF29:AP30"/>
    <mergeCell ref="G30:P30"/>
    <mergeCell ref="S30:AB30"/>
    <mergeCell ref="A31:F32"/>
    <mergeCell ref="G31:P31"/>
    <mergeCell ref="Q31:R32"/>
    <mergeCell ref="S31:AB31"/>
    <mergeCell ref="AC31:AE32"/>
    <mergeCell ref="AF31:AP32"/>
    <mergeCell ref="G32:P32"/>
    <mergeCell ref="S36:AB36"/>
    <mergeCell ref="A37:F38"/>
    <mergeCell ref="G37:P37"/>
    <mergeCell ref="Q37:R38"/>
    <mergeCell ref="S37:AB37"/>
    <mergeCell ref="AC37:AE38"/>
    <mergeCell ref="AF33:AP34"/>
    <mergeCell ref="G34:P34"/>
    <mergeCell ref="S34:AB34"/>
    <mergeCell ref="A35:F36"/>
    <mergeCell ref="G35:P35"/>
    <mergeCell ref="Q35:R36"/>
    <mergeCell ref="S35:AB35"/>
    <mergeCell ref="AC35:AE36"/>
    <mergeCell ref="AF35:AP36"/>
    <mergeCell ref="G36:P36"/>
    <mergeCell ref="S40:AB40"/>
    <mergeCell ref="A41:F42"/>
    <mergeCell ref="G41:P41"/>
    <mergeCell ref="Q41:R42"/>
    <mergeCell ref="S41:AB41"/>
    <mergeCell ref="AC41:AE42"/>
    <mergeCell ref="AF37:AP38"/>
    <mergeCell ref="G38:P38"/>
    <mergeCell ref="S38:AB38"/>
    <mergeCell ref="A39:F40"/>
    <mergeCell ref="G39:P39"/>
    <mergeCell ref="Q39:R40"/>
    <mergeCell ref="S39:AB39"/>
    <mergeCell ref="AC39:AE40"/>
    <mergeCell ref="AF39:AP40"/>
    <mergeCell ref="G40:P40"/>
    <mergeCell ref="AF41:AP42"/>
    <mergeCell ref="G42:P42"/>
    <mergeCell ref="S42:AB42"/>
    <mergeCell ref="A43:F44"/>
    <mergeCell ref="G43:P43"/>
    <mergeCell ref="Q43:R44"/>
    <mergeCell ref="S43:AB43"/>
    <mergeCell ref="AC43:AE44"/>
    <mergeCell ref="AF43:AP44"/>
    <mergeCell ref="G44:P44"/>
    <mergeCell ref="AF45:AP46"/>
    <mergeCell ref="G46:P46"/>
    <mergeCell ref="S46:AB46"/>
    <mergeCell ref="S44:AB44"/>
    <mergeCell ref="A45:F46"/>
    <mergeCell ref="G45:P45"/>
    <mergeCell ref="Q45:R46"/>
    <mergeCell ref="S45:AB45"/>
    <mergeCell ref="AC45:AE46"/>
  </mergeCells>
  <phoneticPr fontId="6"/>
  <dataValidations count="2">
    <dataValidation type="whole" allowBlank="1" showInputMessage="1" showErrorMessage="1" sqref="AI19:AP26">
      <formula1>0</formula1>
      <formula2>99999999999999900</formula2>
    </dataValidation>
    <dataValidation type="whole" allowBlank="1" showInputMessage="1" showErrorMessage="1" sqref="AF31:AP46">
      <formula1>0</formula1>
      <formula2>999999999999999</formula2>
    </dataValidation>
  </dataValidations>
  <pageMargins left="0.25" right="0.25" top="0.75" bottom="0.75" header="0.3" footer="0.3"/>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非表示!$F$13:$F$15</xm:f>
          </x14:formula1>
          <xm:sqref>AF25:AH26 AC31:AE46</xm:sqref>
        </x14:dataValidation>
        <x14:dataValidation type="list" allowBlank="1" showInputMessage="1" showErrorMessage="1">
          <x14:formula1>
            <xm:f>非表示!$F$10</xm:f>
          </x14:formula1>
          <xm:sqref>AC25:AE26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AX46"/>
  <sheetViews>
    <sheetView view="pageBreakPreview" zoomScaleNormal="100" zoomScaleSheetLayoutView="100" workbookViewId="0">
      <selection activeCell="A4" sqref="A4:AP4"/>
    </sheetView>
  </sheetViews>
  <sheetFormatPr defaultColWidth="2.375" defaultRowHeight="13.5" x14ac:dyDescent="0.15"/>
  <sheetData>
    <row r="2" spans="1:50" ht="13.5" customHeight="1" x14ac:dyDescent="0.15">
      <c r="A2" s="389" t="str">
        <f>"令和"&amp;非表示!$B$3&amp;"年度"</f>
        <v>令和7年度</v>
      </c>
      <c r="B2" s="389"/>
      <c r="C2" s="389"/>
      <c r="D2" s="389"/>
      <c r="E2" s="389"/>
      <c r="F2" s="389"/>
      <c r="G2" s="389"/>
      <c r="H2" s="389"/>
      <c r="I2" s="389"/>
      <c r="J2" s="389"/>
      <c r="K2" s="390" t="str">
        <f>非表示!$B$8</f>
        <v>第５４回東北高等学校バドミントン選手権大会</v>
      </c>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row>
    <row r="3" spans="1:50" ht="13.5" customHeight="1" x14ac:dyDescent="0.15">
      <c r="A3" s="389"/>
      <c r="B3" s="389"/>
      <c r="C3" s="389"/>
      <c r="D3" s="389"/>
      <c r="E3" s="389"/>
      <c r="F3" s="389"/>
      <c r="G3" s="389"/>
      <c r="H3" s="389"/>
      <c r="I3" s="389"/>
      <c r="J3" s="389"/>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row>
    <row r="4" spans="1:50" ht="27.75" customHeight="1" x14ac:dyDescent="0.15">
      <c r="A4" s="391" t="s">
        <v>133</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row>
    <row r="5" spans="1:50" x14ac:dyDescent="0.15">
      <c r="A5" s="392" t="s">
        <v>142</v>
      </c>
      <c r="B5" s="392"/>
      <c r="C5" s="392"/>
      <c r="D5" s="392"/>
      <c r="E5" s="392"/>
    </row>
    <row r="6" spans="1:50" x14ac:dyDescent="0.15">
      <c r="A6" s="392"/>
      <c r="B6" s="392"/>
      <c r="C6" s="392"/>
      <c r="D6" s="392"/>
      <c r="E6" s="392"/>
    </row>
    <row r="8" spans="1:50" x14ac:dyDescent="0.15">
      <c r="A8" s="393" t="str">
        <f>IF(NOT('入力シート（女子）'!$D$18=""),'入力シート（女子）'!$D$18,IF(NOT('入力シート（女子）'!$D$60=""),'入力シート（女子）'!$D$60,IF(NOT('入力シート（女子）'!$D$102=""),'入力シート（女子）'!$D$102,IF(NOT('入力シート（女子）'!$D$144=""),'入力シート（女子）'!$D$144,IF(NOT('入力シート（女子）'!$D$186=""),'入力シート（女子）'!$D$186,IF(NOT('入力シート（女子）'!$D$218=""),'入力シート（女子）'!$D$218,IF(NOT('入力シート（女子）'!$D$250=""),'入力シート（女子）'!$D$250,IF(NOT('入力シート（女子）'!$D$282=""),'入力シート（女子）'!$D$282,""))))))))</f>
        <v/>
      </c>
      <c r="B8" s="393"/>
      <c r="C8" s="393"/>
      <c r="D8" s="393"/>
      <c r="E8" s="393"/>
      <c r="F8" s="393"/>
      <c r="G8" s="393"/>
      <c r="H8" s="393"/>
      <c r="I8" s="393"/>
      <c r="J8" s="393"/>
      <c r="K8" s="393"/>
      <c r="L8" s="393"/>
      <c r="O8" s="45"/>
      <c r="P8" s="45"/>
      <c r="Q8" s="45"/>
      <c r="R8" s="45"/>
      <c r="S8" s="45"/>
      <c r="T8" s="393" t="str">
        <f>IF(NOT('入力シート（女子）'!$D$19=""),'入力シート（女子）'!$D$19&amp;"高等学校",IF(NOT('入力シート（女子）'!$D$61=""),'入力シート（女子）'!$D$61&amp;"高等学校",IF(NOT('入力シート（女子）'!$D$103=""),'入力シート（女子）'!$D$103&amp;"高等学校",IF(NOT('入力シート（女子）'!$D$145=""),'入力シート（女子）'!$D$145&amp;"高等学校",IF(NOT('入力シート（女子）'!$D$187=""),'入力シート（女子）'!$D$187&amp;"高等学校",IF(NOT('入力シート（女子）'!$D$219=""),'入力シート（女子）'!$D$219&amp;"高等学校",IF(NOT('入力シート（女子）'!$D$251=""),'入力シート（女子）'!$D$251&amp;"高等学校",IF(NOT('入力シート（女子）'!$D$283=""),'入力シート（女子）'!$D$283&amp;"高等学校",""))))))))</f>
        <v/>
      </c>
      <c r="U8" s="393"/>
      <c r="V8" s="393"/>
      <c r="W8" s="393"/>
      <c r="X8" s="393"/>
      <c r="Y8" s="393"/>
      <c r="Z8" s="393"/>
      <c r="AA8" s="393"/>
      <c r="AB8" s="393"/>
      <c r="AC8" s="393"/>
      <c r="AD8" s="393"/>
      <c r="AE8" s="393"/>
      <c r="AF8" s="393"/>
      <c r="AG8" s="393"/>
      <c r="AH8" s="393"/>
      <c r="AI8" s="393"/>
      <c r="AJ8" s="393"/>
      <c r="AK8" s="393"/>
      <c r="AL8" s="393"/>
      <c r="AM8" s="393"/>
      <c r="AN8" s="393"/>
      <c r="AO8" s="393"/>
      <c r="AP8" s="393"/>
      <c r="AQ8" s="45"/>
      <c r="AR8" s="45"/>
      <c r="AS8" s="45"/>
      <c r="AT8" s="45"/>
      <c r="AU8" s="45"/>
      <c r="AV8" s="45"/>
      <c r="AW8" s="45"/>
      <c r="AX8" s="45"/>
    </row>
    <row r="9" spans="1:50" x14ac:dyDescent="0.15">
      <c r="A9" s="248"/>
      <c r="B9" s="248"/>
      <c r="C9" s="248"/>
      <c r="D9" s="248"/>
      <c r="E9" s="248"/>
      <c r="F9" s="248"/>
      <c r="G9" s="248"/>
      <c r="H9" s="248"/>
      <c r="I9" s="248"/>
      <c r="J9" s="248"/>
      <c r="K9" s="248"/>
      <c r="L9" s="248"/>
      <c r="O9" s="45"/>
      <c r="P9" s="45"/>
      <c r="Q9" s="45"/>
      <c r="R9" s="45"/>
      <c r="S9" s="45"/>
      <c r="T9" s="248"/>
      <c r="U9" s="248"/>
      <c r="V9" s="248"/>
      <c r="W9" s="248"/>
      <c r="X9" s="248"/>
      <c r="Y9" s="248"/>
      <c r="Z9" s="248"/>
      <c r="AA9" s="248"/>
      <c r="AB9" s="248"/>
      <c r="AC9" s="248"/>
      <c r="AD9" s="248"/>
      <c r="AE9" s="248"/>
      <c r="AF9" s="248"/>
      <c r="AG9" s="248"/>
      <c r="AH9" s="248"/>
      <c r="AI9" s="248"/>
      <c r="AJ9" s="248"/>
      <c r="AK9" s="248"/>
      <c r="AL9" s="248"/>
      <c r="AM9" s="248"/>
      <c r="AN9" s="248"/>
      <c r="AO9" s="248"/>
      <c r="AP9" s="248"/>
      <c r="AQ9" s="45"/>
      <c r="AR9" s="45"/>
      <c r="AS9" s="45"/>
      <c r="AT9" s="45"/>
      <c r="AU9" s="45"/>
      <c r="AV9" s="45"/>
      <c r="AW9" s="45"/>
      <c r="AX9" s="45"/>
    </row>
    <row r="12" spans="1:50" ht="17.25" x14ac:dyDescent="0.2">
      <c r="V12" s="274" t="s">
        <v>145</v>
      </c>
      <c r="W12" s="274"/>
      <c r="X12" s="274"/>
      <c r="Y12" s="274"/>
      <c r="Z12" s="274"/>
      <c r="AA12" s="274"/>
      <c r="AB12" s="274"/>
      <c r="AC12" s="275"/>
      <c r="AD12" s="275"/>
      <c r="AE12" s="275"/>
      <c r="AF12" s="275"/>
      <c r="AG12" s="275"/>
      <c r="AH12" s="275"/>
      <c r="AI12" s="275"/>
      <c r="AJ12" s="275"/>
      <c r="AK12" s="275"/>
      <c r="AL12" s="275"/>
      <c r="AM12" s="275"/>
      <c r="AN12" s="275"/>
      <c r="AO12" s="275"/>
      <c r="AP12" s="275"/>
    </row>
    <row r="13" spans="1:50" ht="17.25" x14ac:dyDescent="0.2">
      <c r="V13" s="98"/>
      <c r="W13" s="98"/>
      <c r="X13" s="98"/>
      <c r="Y13" s="98"/>
      <c r="Z13" s="98"/>
      <c r="AA13" s="98"/>
      <c r="AB13" s="98"/>
      <c r="AC13" s="100"/>
      <c r="AD13" s="100"/>
      <c r="AE13" s="100"/>
      <c r="AF13" s="100"/>
      <c r="AG13" s="100"/>
      <c r="AH13" s="100"/>
      <c r="AI13" s="100"/>
      <c r="AJ13" s="100"/>
      <c r="AK13" s="100"/>
      <c r="AL13" s="100"/>
      <c r="AM13" s="100"/>
      <c r="AN13" s="53"/>
      <c r="AO13" s="98"/>
      <c r="AP13" s="98"/>
    </row>
    <row r="14" spans="1:50" ht="17.25" x14ac:dyDescent="0.15">
      <c r="A14" s="383" t="s">
        <v>140</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row>
    <row r="15" spans="1:50" ht="17.25" customHeight="1" x14ac:dyDescent="0.15">
      <c r="A15" s="387" t="s">
        <v>144</v>
      </c>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row>
    <row r="16" spans="1:50" ht="17.25" customHeight="1" x14ac:dyDescent="0.15">
      <c r="A16" s="388" t="s">
        <v>143</v>
      </c>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row>
    <row r="17" spans="1:42" x14ac:dyDescent="0.15">
      <c r="A17" s="371"/>
      <c r="B17" s="371"/>
      <c r="C17" s="371"/>
      <c r="D17" s="371"/>
      <c r="E17" s="371"/>
      <c r="F17" s="371"/>
      <c r="G17" s="371" t="s">
        <v>71</v>
      </c>
      <c r="H17" s="371"/>
      <c r="I17" s="371"/>
      <c r="J17" s="371"/>
      <c r="K17" s="371"/>
      <c r="L17" s="371"/>
      <c r="M17" s="371"/>
      <c r="N17" s="371"/>
      <c r="O17" s="371"/>
      <c r="P17" s="371"/>
      <c r="Q17" s="374"/>
      <c r="R17" s="376"/>
      <c r="S17" s="371" t="s">
        <v>71</v>
      </c>
      <c r="T17" s="371"/>
      <c r="U17" s="371"/>
      <c r="V17" s="371"/>
      <c r="W17" s="371"/>
      <c r="X17" s="371"/>
      <c r="Y17" s="371"/>
      <c r="Z17" s="371"/>
      <c r="AA17" s="371"/>
      <c r="AB17" s="371"/>
      <c r="AC17" s="371" t="s">
        <v>118</v>
      </c>
      <c r="AD17" s="371"/>
      <c r="AE17" s="371"/>
      <c r="AF17" s="371" t="s">
        <v>82</v>
      </c>
      <c r="AG17" s="371"/>
      <c r="AH17" s="371"/>
      <c r="AI17" s="371" t="s">
        <v>81</v>
      </c>
      <c r="AJ17" s="371"/>
      <c r="AK17" s="371"/>
      <c r="AL17" s="371"/>
      <c r="AM17" s="371"/>
      <c r="AN17" s="371"/>
      <c r="AO17" s="371"/>
      <c r="AP17" s="371"/>
    </row>
    <row r="18" spans="1:42" x14ac:dyDescent="0.15">
      <c r="A18" s="371"/>
      <c r="B18" s="371"/>
      <c r="C18" s="371"/>
      <c r="D18" s="371"/>
      <c r="E18" s="371"/>
      <c r="F18" s="371"/>
      <c r="G18" s="371" t="s">
        <v>137</v>
      </c>
      <c r="H18" s="371"/>
      <c r="I18" s="371"/>
      <c r="J18" s="371"/>
      <c r="K18" s="371"/>
      <c r="L18" s="371"/>
      <c r="M18" s="371"/>
      <c r="N18" s="371"/>
      <c r="O18" s="371"/>
      <c r="P18" s="371"/>
      <c r="Q18" s="377"/>
      <c r="R18" s="379"/>
      <c r="S18" s="371" t="s">
        <v>138</v>
      </c>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row>
    <row r="19" spans="1:42" ht="15.75" customHeight="1" x14ac:dyDescent="0.15">
      <c r="A19" s="371" t="s">
        <v>135</v>
      </c>
      <c r="B19" s="371"/>
      <c r="C19" s="371"/>
      <c r="D19" s="371"/>
      <c r="E19" s="371"/>
      <c r="F19" s="371"/>
      <c r="G19" s="372"/>
      <c r="H19" s="372"/>
      <c r="I19" s="372"/>
      <c r="J19" s="372"/>
      <c r="K19" s="372"/>
      <c r="L19" s="372"/>
      <c r="M19" s="372"/>
      <c r="N19" s="372"/>
      <c r="O19" s="372"/>
      <c r="P19" s="372"/>
      <c r="Q19" s="373" t="s">
        <v>139</v>
      </c>
      <c r="R19" s="373"/>
      <c r="S19" s="384"/>
      <c r="T19" s="384"/>
      <c r="U19" s="384"/>
      <c r="V19" s="384"/>
      <c r="W19" s="384"/>
      <c r="X19" s="384"/>
      <c r="Y19" s="384"/>
      <c r="Z19" s="384"/>
      <c r="AA19" s="384"/>
      <c r="AB19" s="384"/>
      <c r="AC19" s="386"/>
      <c r="AD19" s="386"/>
      <c r="AE19" s="386"/>
      <c r="AF19" s="386"/>
      <c r="AG19" s="386"/>
      <c r="AH19" s="386"/>
      <c r="AI19" s="371"/>
      <c r="AJ19" s="371"/>
      <c r="AK19" s="371"/>
      <c r="AL19" s="371"/>
      <c r="AM19" s="371"/>
      <c r="AN19" s="371"/>
      <c r="AO19" s="371"/>
      <c r="AP19" s="371"/>
    </row>
    <row r="20" spans="1:42" ht="21" customHeight="1" x14ac:dyDescent="0.15">
      <c r="A20" s="371"/>
      <c r="B20" s="371"/>
      <c r="C20" s="371"/>
      <c r="D20" s="371"/>
      <c r="E20" s="371"/>
      <c r="F20" s="371"/>
      <c r="G20" s="380"/>
      <c r="H20" s="380"/>
      <c r="I20" s="380"/>
      <c r="J20" s="380"/>
      <c r="K20" s="380"/>
      <c r="L20" s="380"/>
      <c r="M20" s="380"/>
      <c r="N20" s="380"/>
      <c r="O20" s="380"/>
      <c r="P20" s="380"/>
      <c r="Q20" s="373"/>
      <c r="R20" s="373"/>
      <c r="S20" s="382"/>
      <c r="T20" s="382"/>
      <c r="U20" s="382"/>
      <c r="V20" s="382"/>
      <c r="W20" s="382"/>
      <c r="X20" s="382"/>
      <c r="Y20" s="382"/>
      <c r="Z20" s="382"/>
      <c r="AA20" s="382"/>
      <c r="AB20" s="382"/>
      <c r="AC20" s="386"/>
      <c r="AD20" s="386"/>
      <c r="AE20" s="386"/>
      <c r="AF20" s="386"/>
      <c r="AG20" s="386"/>
      <c r="AH20" s="386"/>
      <c r="AI20" s="371"/>
      <c r="AJ20" s="371"/>
      <c r="AK20" s="371"/>
      <c r="AL20" s="371"/>
      <c r="AM20" s="371"/>
      <c r="AN20" s="371"/>
      <c r="AO20" s="371"/>
      <c r="AP20" s="371"/>
    </row>
    <row r="21" spans="1:42" ht="15.75" customHeight="1" x14ac:dyDescent="0.15">
      <c r="A21" s="371" t="s">
        <v>100</v>
      </c>
      <c r="B21" s="371"/>
      <c r="C21" s="371"/>
      <c r="D21" s="371"/>
      <c r="E21" s="371"/>
      <c r="F21" s="371"/>
      <c r="G21" s="372"/>
      <c r="H21" s="372"/>
      <c r="I21" s="372"/>
      <c r="J21" s="372"/>
      <c r="K21" s="372"/>
      <c r="L21" s="372"/>
      <c r="M21" s="372"/>
      <c r="N21" s="372"/>
      <c r="O21" s="372"/>
      <c r="P21" s="372"/>
      <c r="Q21" s="373" t="s">
        <v>139</v>
      </c>
      <c r="R21" s="373"/>
      <c r="S21" s="372"/>
      <c r="T21" s="372"/>
      <c r="U21" s="372"/>
      <c r="V21" s="372"/>
      <c r="W21" s="372"/>
      <c r="X21" s="372"/>
      <c r="Y21" s="372"/>
      <c r="Z21" s="372"/>
      <c r="AA21" s="372"/>
      <c r="AB21" s="372"/>
      <c r="AC21" s="386"/>
      <c r="AD21" s="386"/>
      <c r="AE21" s="386"/>
      <c r="AF21" s="386"/>
      <c r="AG21" s="386"/>
      <c r="AH21" s="386"/>
      <c r="AI21" s="371"/>
      <c r="AJ21" s="371"/>
      <c r="AK21" s="371"/>
      <c r="AL21" s="371"/>
      <c r="AM21" s="371"/>
      <c r="AN21" s="371"/>
      <c r="AO21" s="371"/>
      <c r="AP21" s="371"/>
    </row>
    <row r="22" spans="1:42" ht="21" customHeight="1" x14ac:dyDescent="0.15">
      <c r="A22" s="371"/>
      <c r="B22" s="371"/>
      <c r="C22" s="371"/>
      <c r="D22" s="371"/>
      <c r="E22" s="371"/>
      <c r="F22" s="371"/>
      <c r="G22" s="380"/>
      <c r="H22" s="380"/>
      <c r="I22" s="380"/>
      <c r="J22" s="380"/>
      <c r="K22" s="380"/>
      <c r="L22" s="380"/>
      <c r="M22" s="380"/>
      <c r="N22" s="380"/>
      <c r="O22" s="380"/>
      <c r="P22" s="380"/>
      <c r="Q22" s="373"/>
      <c r="R22" s="373"/>
      <c r="S22" s="380"/>
      <c r="T22" s="380"/>
      <c r="U22" s="380"/>
      <c r="V22" s="380"/>
      <c r="W22" s="380"/>
      <c r="X22" s="380"/>
      <c r="Y22" s="380"/>
      <c r="Z22" s="380"/>
      <c r="AA22" s="380"/>
      <c r="AB22" s="380"/>
      <c r="AC22" s="386"/>
      <c r="AD22" s="386"/>
      <c r="AE22" s="386"/>
      <c r="AF22" s="386"/>
      <c r="AG22" s="386"/>
      <c r="AH22" s="386"/>
      <c r="AI22" s="371"/>
      <c r="AJ22" s="371"/>
      <c r="AK22" s="371"/>
      <c r="AL22" s="371"/>
      <c r="AM22" s="371"/>
      <c r="AN22" s="371"/>
      <c r="AO22" s="371"/>
      <c r="AP22" s="371"/>
    </row>
    <row r="23" spans="1:42" ht="15.75" customHeight="1" x14ac:dyDescent="0.15">
      <c r="A23" s="371" t="s">
        <v>136</v>
      </c>
      <c r="B23" s="371"/>
      <c r="C23" s="371"/>
      <c r="D23" s="371"/>
      <c r="E23" s="371"/>
      <c r="F23" s="371"/>
      <c r="G23" s="372"/>
      <c r="H23" s="372"/>
      <c r="I23" s="372"/>
      <c r="J23" s="372"/>
      <c r="K23" s="372"/>
      <c r="L23" s="372"/>
      <c r="M23" s="372"/>
      <c r="N23" s="372"/>
      <c r="O23" s="372"/>
      <c r="P23" s="372"/>
      <c r="Q23" s="373" t="s">
        <v>139</v>
      </c>
      <c r="R23" s="373"/>
      <c r="S23" s="372"/>
      <c r="T23" s="372"/>
      <c r="U23" s="372"/>
      <c r="V23" s="372"/>
      <c r="W23" s="372"/>
      <c r="X23" s="372"/>
      <c r="Y23" s="372"/>
      <c r="Z23" s="372"/>
      <c r="AA23" s="372"/>
      <c r="AB23" s="372"/>
      <c r="AC23" s="386"/>
      <c r="AD23" s="386"/>
      <c r="AE23" s="386"/>
      <c r="AF23" s="386"/>
      <c r="AG23" s="386"/>
      <c r="AH23" s="386"/>
      <c r="AI23" s="371"/>
      <c r="AJ23" s="371"/>
      <c r="AK23" s="371"/>
      <c r="AL23" s="371"/>
      <c r="AM23" s="371"/>
      <c r="AN23" s="371"/>
      <c r="AO23" s="371"/>
      <c r="AP23" s="371"/>
    </row>
    <row r="24" spans="1:42" ht="21" customHeight="1" x14ac:dyDescent="0.15">
      <c r="A24" s="371"/>
      <c r="B24" s="371"/>
      <c r="C24" s="371"/>
      <c r="D24" s="371"/>
      <c r="E24" s="371"/>
      <c r="F24" s="371"/>
      <c r="G24" s="380"/>
      <c r="H24" s="380"/>
      <c r="I24" s="380"/>
      <c r="J24" s="380"/>
      <c r="K24" s="380"/>
      <c r="L24" s="380"/>
      <c r="M24" s="380"/>
      <c r="N24" s="380"/>
      <c r="O24" s="380"/>
      <c r="P24" s="380"/>
      <c r="Q24" s="373"/>
      <c r="R24" s="373"/>
      <c r="S24" s="380"/>
      <c r="T24" s="380"/>
      <c r="U24" s="380"/>
      <c r="V24" s="380"/>
      <c r="W24" s="380"/>
      <c r="X24" s="380"/>
      <c r="Y24" s="380"/>
      <c r="Z24" s="380"/>
      <c r="AA24" s="380"/>
      <c r="AB24" s="380"/>
      <c r="AC24" s="386"/>
      <c r="AD24" s="386"/>
      <c r="AE24" s="386"/>
      <c r="AF24" s="386"/>
      <c r="AG24" s="386"/>
      <c r="AH24" s="386"/>
      <c r="AI24" s="371"/>
      <c r="AJ24" s="371"/>
      <c r="AK24" s="371"/>
      <c r="AL24" s="371"/>
      <c r="AM24" s="371"/>
      <c r="AN24" s="371"/>
      <c r="AO24" s="371"/>
      <c r="AP24" s="371"/>
    </row>
    <row r="25" spans="1:42" ht="15.75" customHeight="1" x14ac:dyDescent="0.15">
      <c r="A25" s="371" t="s">
        <v>126</v>
      </c>
      <c r="B25" s="371"/>
      <c r="C25" s="371"/>
      <c r="D25" s="371"/>
      <c r="E25" s="371"/>
      <c r="F25" s="371"/>
      <c r="G25" s="372"/>
      <c r="H25" s="372"/>
      <c r="I25" s="372"/>
      <c r="J25" s="372"/>
      <c r="K25" s="372"/>
      <c r="L25" s="372"/>
      <c r="M25" s="372"/>
      <c r="N25" s="372"/>
      <c r="O25" s="372"/>
      <c r="P25" s="372"/>
      <c r="Q25" s="373" t="s">
        <v>139</v>
      </c>
      <c r="R25" s="373"/>
      <c r="S25" s="384"/>
      <c r="T25" s="384"/>
      <c r="U25" s="384"/>
      <c r="V25" s="384"/>
      <c r="W25" s="384"/>
      <c r="X25" s="384"/>
      <c r="Y25" s="384"/>
      <c r="Z25" s="384"/>
      <c r="AA25" s="384"/>
      <c r="AB25" s="384"/>
      <c r="AC25" s="385"/>
      <c r="AD25" s="385"/>
      <c r="AE25" s="385"/>
      <c r="AF25" s="371"/>
      <c r="AG25" s="371"/>
      <c r="AH25" s="371"/>
      <c r="AI25" s="371"/>
      <c r="AJ25" s="371"/>
      <c r="AK25" s="371"/>
      <c r="AL25" s="371"/>
      <c r="AM25" s="371"/>
      <c r="AN25" s="371"/>
      <c r="AO25" s="371"/>
      <c r="AP25" s="371"/>
    </row>
    <row r="26" spans="1:42" ht="21" customHeight="1" x14ac:dyDescent="0.15">
      <c r="A26" s="371"/>
      <c r="B26" s="371"/>
      <c r="C26" s="371"/>
      <c r="D26" s="371"/>
      <c r="E26" s="371"/>
      <c r="F26" s="371"/>
      <c r="G26" s="380"/>
      <c r="H26" s="380"/>
      <c r="I26" s="380"/>
      <c r="J26" s="380"/>
      <c r="K26" s="380"/>
      <c r="L26" s="380"/>
      <c r="M26" s="380"/>
      <c r="N26" s="380"/>
      <c r="O26" s="380"/>
      <c r="P26" s="380"/>
      <c r="Q26" s="373"/>
      <c r="R26" s="373"/>
      <c r="S26" s="382"/>
      <c r="T26" s="382"/>
      <c r="U26" s="382"/>
      <c r="V26" s="382"/>
      <c r="W26" s="382"/>
      <c r="X26" s="382"/>
      <c r="Y26" s="382"/>
      <c r="Z26" s="382"/>
      <c r="AA26" s="382"/>
      <c r="AB26" s="382"/>
      <c r="AC26" s="385"/>
      <c r="AD26" s="385"/>
      <c r="AE26" s="385"/>
      <c r="AF26" s="371"/>
      <c r="AG26" s="371"/>
      <c r="AH26" s="371"/>
      <c r="AI26" s="371"/>
      <c r="AJ26" s="371"/>
      <c r="AK26" s="371"/>
      <c r="AL26" s="371"/>
      <c r="AM26" s="371"/>
      <c r="AN26" s="371"/>
      <c r="AO26" s="371"/>
      <c r="AP26" s="371"/>
    </row>
    <row r="28" spans="1:42" ht="17.25" x14ac:dyDescent="0.15">
      <c r="A28" s="383" t="s">
        <v>141</v>
      </c>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row>
    <row r="29" spans="1:42" x14ac:dyDescent="0.15">
      <c r="A29" s="371"/>
      <c r="B29" s="371"/>
      <c r="C29" s="371"/>
      <c r="D29" s="371"/>
      <c r="E29" s="371"/>
      <c r="F29" s="371"/>
      <c r="G29" s="371" t="s">
        <v>71</v>
      </c>
      <c r="H29" s="371"/>
      <c r="I29" s="371"/>
      <c r="J29" s="371"/>
      <c r="K29" s="371"/>
      <c r="L29" s="371"/>
      <c r="M29" s="371"/>
      <c r="N29" s="371"/>
      <c r="O29" s="371"/>
      <c r="P29" s="371"/>
      <c r="Q29" s="374"/>
      <c r="R29" s="376"/>
      <c r="S29" s="371" t="s">
        <v>71</v>
      </c>
      <c r="T29" s="371"/>
      <c r="U29" s="371"/>
      <c r="V29" s="371"/>
      <c r="W29" s="371"/>
      <c r="X29" s="371"/>
      <c r="Y29" s="371"/>
      <c r="Z29" s="371"/>
      <c r="AA29" s="371"/>
      <c r="AB29" s="371"/>
      <c r="AC29" s="371" t="s">
        <v>82</v>
      </c>
      <c r="AD29" s="371"/>
      <c r="AE29" s="371"/>
      <c r="AF29" s="374" t="s">
        <v>81</v>
      </c>
      <c r="AG29" s="375"/>
      <c r="AH29" s="375"/>
      <c r="AI29" s="375"/>
      <c r="AJ29" s="375"/>
      <c r="AK29" s="375"/>
      <c r="AL29" s="375"/>
      <c r="AM29" s="375"/>
      <c r="AN29" s="375"/>
      <c r="AO29" s="375"/>
      <c r="AP29" s="376"/>
    </row>
    <row r="30" spans="1:42" x14ac:dyDescent="0.15">
      <c r="A30" s="371"/>
      <c r="B30" s="371"/>
      <c r="C30" s="371"/>
      <c r="D30" s="371"/>
      <c r="E30" s="371"/>
      <c r="F30" s="371"/>
      <c r="G30" s="371" t="s">
        <v>137</v>
      </c>
      <c r="H30" s="371"/>
      <c r="I30" s="371"/>
      <c r="J30" s="371"/>
      <c r="K30" s="371"/>
      <c r="L30" s="371"/>
      <c r="M30" s="371"/>
      <c r="N30" s="371"/>
      <c r="O30" s="371"/>
      <c r="P30" s="371"/>
      <c r="Q30" s="377"/>
      <c r="R30" s="379"/>
      <c r="S30" s="371" t="s">
        <v>138</v>
      </c>
      <c r="T30" s="371"/>
      <c r="U30" s="371"/>
      <c r="V30" s="371"/>
      <c r="W30" s="371"/>
      <c r="X30" s="371"/>
      <c r="Y30" s="371"/>
      <c r="Z30" s="371"/>
      <c r="AA30" s="371"/>
      <c r="AB30" s="371"/>
      <c r="AC30" s="371"/>
      <c r="AD30" s="371"/>
      <c r="AE30" s="371"/>
      <c r="AF30" s="377"/>
      <c r="AG30" s="378"/>
      <c r="AH30" s="378"/>
      <c r="AI30" s="378"/>
      <c r="AJ30" s="378"/>
      <c r="AK30" s="378"/>
      <c r="AL30" s="378"/>
      <c r="AM30" s="378"/>
      <c r="AN30" s="378"/>
      <c r="AO30" s="378"/>
      <c r="AP30" s="379"/>
    </row>
    <row r="31" spans="1:42" ht="15.75" customHeight="1" x14ac:dyDescent="0.15">
      <c r="A31" s="371">
        <v>1</v>
      </c>
      <c r="B31" s="371"/>
      <c r="C31" s="371"/>
      <c r="D31" s="371"/>
      <c r="E31" s="371"/>
      <c r="F31" s="371"/>
      <c r="G31" s="372"/>
      <c r="H31" s="372"/>
      <c r="I31" s="372"/>
      <c r="J31" s="372"/>
      <c r="K31" s="372"/>
      <c r="L31" s="372"/>
      <c r="M31" s="372"/>
      <c r="N31" s="372"/>
      <c r="O31" s="372"/>
      <c r="P31" s="372"/>
      <c r="Q31" s="373" t="s">
        <v>139</v>
      </c>
      <c r="R31" s="373"/>
      <c r="S31" s="372"/>
      <c r="T31" s="372"/>
      <c r="U31" s="372"/>
      <c r="V31" s="372"/>
      <c r="W31" s="372"/>
      <c r="X31" s="372"/>
      <c r="Y31" s="372"/>
      <c r="Z31" s="372"/>
      <c r="AA31" s="372"/>
      <c r="AB31" s="372"/>
      <c r="AC31" s="371"/>
      <c r="AD31" s="371"/>
      <c r="AE31" s="371"/>
      <c r="AF31" s="374"/>
      <c r="AG31" s="375"/>
      <c r="AH31" s="375"/>
      <c r="AI31" s="375"/>
      <c r="AJ31" s="375"/>
      <c r="AK31" s="375"/>
      <c r="AL31" s="375"/>
      <c r="AM31" s="375"/>
      <c r="AN31" s="375"/>
      <c r="AO31" s="375"/>
      <c r="AP31" s="376"/>
    </row>
    <row r="32" spans="1:42" ht="21" customHeight="1" x14ac:dyDescent="0.15">
      <c r="A32" s="371"/>
      <c r="B32" s="371"/>
      <c r="C32" s="371"/>
      <c r="D32" s="371"/>
      <c r="E32" s="371"/>
      <c r="F32" s="371"/>
      <c r="G32" s="380"/>
      <c r="H32" s="380"/>
      <c r="I32" s="380"/>
      <c r="J32" s="380"/>
      <c r="K32" s="380"/>
      <c r="L32" s="380"/>
      <c r="M32" s="380"/>
      <c r="N32" s="380"/>
      <c r="O32" s="380"/>
      <c r="P32" s="380"/>
      <c r="Q32" s="373"/>
      <c r="R32" s="373"/>
      <c r="S32" s="380"/>
      <c r="T32" s="380"/>
      <c r="U32" s="380"/>
      <c r="V32" s="380"/>
      <c r="W32" s="380"/>
      <c r="X32" s="380"/>
      <c r="Y32" s="380"/>
      <c r="Z32" s="380"/>
      <c r="AA32" s="380"/>
      <c r="AB32" s="380"/>
      <c r="AC32" s="371"/>
      <c r="AD32" s="371"/>
      <c r="AE32" s="371"/>
      <c r="AF32" s="377"/>
      <c r="AG32" s="378"/>
      <c r="AH32" s="378"/>
      <c r="AI32" s="378"/>
      <c r="AJ32" s="378"/>
      <c r="AK32" s="378"/>
      <c r="AL32" s="378"/>
      <c r="AM32" s="378"/>
      <c r="AN32" s="378"/>
      <c r="AO32" s="378"/>
      <c r="AP32" s="379"/>
    </row>
    <row r="33" spans="1:42" ht="15.75" customHeight="1" x14ac:dyDescent="0.15">
      <c r="A33" s="371">
        <v>2</v>
      </c>
      <c r="B33" s="371"/>
      <c r="C33" s="371"/>
      <c r="D33" s="371"/>
      <c r="E33" s="371"/>
      <c r="F33" s="371"/>
      <c r="G33" s="384"/>
      <c r="H33" s="384"/>
      <c r="I33" s="384"/>
      <c r="J33" s="384"/>
      <c r="K33" s="384"/>
      <c r="L33" s="384"/>
      <c r="M33" s="384"/>
      <c r="N33" s="384"/>
      <c r="O33" s="384"/>
      <c r="P33" s="384"/>
      <c r="Q33" s="373" t="s">
        <v>139</v>
      </c>
      <c r="R33" s="373"/>
      <c r="S33" s="372"/>
      <c r="T33" s="372"/>
      <c r="U33" s="372"/>
      <c r="V33" s="372"/>
      <c r="W33" s="372"/>
      <c r="X33" s="372"/>
      <c r="Y33" s="372"/>
      <c r="Z33" s="372"/>
      <c r="AA33" s="372"/>
      <c r="AB33" s="372"/>
      <c r="AC33" s="371"/>
      <c r="AD33" s="371"/>
      <c r="AE33" s="371"/>
      <c r="AF33" s="374"/>
      <c r="AG33" s="375"/>
      <c r="AH33" s="375"/>
      <c r="AI33" s="375"/>
      <c r="AJ33" s="375"/>
      <c r="AK33" s="375"/>
      <c r="AL33" s="375"/>
      <c r="AM33" s="375"/>
      <c r="AN33" s="375"/>
      <c r="AO33" s="375"/>
      <c r="AP33" s="376"/>
    </row>
    <row r="34" spans="1:42" ht="21" customHeight="1" x14ac:dyDescent="0.15">
      <c r="A34" s="371"/>
      <c r="B34" s="371"/>
      <c r="C34" s="371"/>
      <c r="D34" s="371"/>
      <c r="E34" s="371"/>
      <c r="F34" s="371"/>
      <c r="G34" s="382"/>
      <c r="H34" s="382"/>
      <c r="I34" s="382"/>
      <c r="J34" s="382"/>
      <c r="K34" s="382"/>
      <c r="L34" s="382"/>
      <c r="M34" s="382"/>
      <c r="N34" s="382"/>
      <c r="O34" s="382"/>
      <c r="P34" s="382"/>
      <c r="Q34" s="373"/>
      <c r="R34" s="373"/>
      <c r="S34" s="380"/>
      <c r="T34" s="380"/>
      <c r="U34" s="380"/>
      <c r="V34" s="380"/>
      <c r="W34" s="380"/>
      <c r="X34" s="380"/>
      <c r="Y34" s="380"/>
      <c r="Z34" s="380"/>
      <c r="AA34" s="380"/>
      <c r="AB34" s="380"/>
      <c r="AC34" s="371"/>
      <c r="AD34" s="371"/>
      <c r="AE34" s="371"/>
      <c r="AF34" s="377"/>
      <c r="AG34" s="378"/>
      <c r="AH34" s="378"/>
      <c r="AI34" s="378"/>
      <c r="AJ34" s="378"/>
      <c r="AK34" s="378"/>
      <c r="AL34" s="378"/>
      <c r="AM34" s="378"/>
      <c r="AN34" s="378"/>
      <c r="AO34" s="378"/>
      <c r="AP34" s="379"/>
    </row>
    <row r="35" spans="1:42" ht="15.75" customHeight="1" x14ac:dyDescent="0.15">
      <c r="A35" s="371">
        <v>3</v>
      </c>
      <c r="B35" s="371"/>
      <c r="C35" s="371"/>
      <c r="D35" s="371"/>
      <c r="E35" s="371"/>
      <c r="F35" s="371"/>
      <c r="G35" s="372"/>
      <c r="H35" s="372"/>
      <c r="I35" s="372"/>
      <c r="J35" s="372"/>
      <c r="K35" s="372"/>
      <c r="L35" s="372"/>
      <c r="M35" s="372"/>
      <c r="N35" s="372"/>
      <c r="O35" s="372"/>
      <c r="P35" s="372"/>
      <c r="Q35" s="373" t="s">
        <v>139</v>
      </c>
      <c r="R35" s="373"/>
      <c r="S35" s="372"/>
      <c r="T35" s="372"/>
      <c r="U35" s="372"/>
      <c r="V35" s="372"/>
      <c r="W35" s="372"/>
      <c r="X35" s="372"/>
      <c r="Y35" s="372"/>
      <c r="Z35" s="372"/>
      <c r="AA35" s="372"/>
      <c r="AB35" s="372"/>
      <c r="AC35" s="371"/>
      <c r="AD35" s="371"/>
      <c r="AE35" s="371"/>
      <c r="AF35" s="374"/>
      <c r="AG35" s="375"/>
      <c r="AH35" s="375"/>
      <c r="AI35" s="375"/>
      <c r="AJ35" s="375"/>
      <c r="AK35" s="375"/>
      <c r="AL35" s="375"/>
      <c r="AM35" s="375"/>
      <c r="AN35" s="375"/>
      <c r="AO35" s="375"/>
      <c r="AP35" s="376"/>
    </row>
    <row r="36" spans="1:42" ht="21" customHeight="1" x14ac:dyDescent="0.15">
      <c r="A36" s="371"/>
      <c r="B36" s="371"/>
      <c r="C36" s="371"/>
      <c r="D36" s="371"/>
      <c r="E36" s="371"/>
      <c r="F36" s="371"/>
      <c r="G36" s="380"/>
      <c r="H36" s="380"/>
      <c r="I36" s="380"/>
      <c r="J36" s="380"/>
      <c r="K36" s="380"/>
      <c r="L36" s="380"/>
      <c r="M36" s="380"/>
      <c r="N36" s="380"/>
      <c r="O36" s="380"/>
      <c r="P36" s="380"/>
      <c r="Q36" s="373"/>
      <c r="R36" s="373"/>
      <c r="S36" s="380"/>
      <c r="T36" s="380"/>
      <c r="U36" s="380"/>
      <c r="V36" s="380"/>
      <c r="W36" s="380"/>
      <c r="X36" s="380"/>
      <c r="Y36" s="380"/>
      <c r="Z36" s="380"/>
      <c r="AA36" s="380"/>
      <c r="AB36" s="380"/>
      <c r="AC36" s="371"/>
      <c r="AD36" s="371"/>
      <c r="AE36" s="371"/>
      <c r="AF36" s="377"/>
      <c r="AG36" s="378"/>
      <c r="AH36" s="378"/>
      <c r="AI36" s="378"/>
      <c r="AJ36" s="378"/>
      <c r="AK36" s="378"/>
      <c r="AL36" s="378"/>
      <c r="AM36" s="378"/>
      <c r="AN36" s="378"/>
      <c r="AO36" s="378"/>
      <c r="AP36" s="379"/>
    </row>
    <row r="37" spans="1:42" ht="15.75" customHeight="1" x14ac:dyDescent="0.15">
      <c r="A37" s="371">
        <v>4</v>
      </c>
      <c r="B37" s="371"/>
      <c r="C37" s="371"/>
      <c r="D37" s="371"/>
      <c r="E37" s="371"/>
      <c r="F37" s="371"/>
      <c r="G37" s="372"/>
      <c r="H37" s="372"/>
      <c r="I37" s="372"/>
      <c r="J37" s="372"/>
      <c r="K37" s="372"/>
      <c r="L37" s="372"/>
      <c r="M37" s="372"/>
      <c r="N37" s="372"/>
      <c r="O37" s="372"/>
      <c r="P37" s="372"/>
      <c r="Q37" s="373" t="s">
        <v>139</v>
      </c>
      <c r="R37" s="373"/>
      <c r="S37" s="372"/>
      <c r="T37" s="372"/>
      <c r="U37" s="372"/>
      <c r="V37" s="372"/>
      <c r="W37" s="372"/>
      <c r="X37" s="372"/>
      <c r="Y37" s="372"/>
      <c r="Z37" s="372"/>
      <c r="AA37" s="372"/>
      <c r="AB37" s="372"/>
      <c r="AC37" s="371"/>
      <c r="AD37" s="371"/>
      <c r="AE37" s="371"/>
      <c r="AF37" s="374"/>
      <c r="AG37" s="375"/>
      <c r="AH37" s="375"/>
      <c r="AI37" s="375"/>
      <c r="AJ37" s="375"/>
      <c r="AK37" s="375"/>
      <c r="AL37" s="375"/>
      <c r="AM37" s="375"/>
      <c r="AN37" s="375"/>
      <c r="AO37" s="375"/>
      <c r="AP37" s="376"/>
    </row>
    <row r="38" spans="1:42" ht="21" customHeight="1" x14ac:dyDescent="0.15">
      <c r="A38" s="371"/>
      <c r="B38" s="371"/>
      <c r="C38" s="371"/>
      <c r="D38" s="371"/>
      <c r="E38" s="371"/>
      <c r="F38" s="371"/>
      <c r="G38" s="380"/>
      <c r="H38" s="380"/>
      <c r="I38" s="380"/>
      <c r="J38" s="380"/>
      <c r="K38" s="380"/>
      <c r="L38" s="380"/>
      <c r="M38" s="380"/>
      <c r="N38" s="380"/>
      <c r="O38" s="380"/>
      <c r="P38" s="380"/>
      <c r="Q38" s="373"/>
      <c r="R38" s="373"/>
      <c r="S38" s="380"/>
      <c r="T38" s="380"/>
      <c r="U38" s="380"/>
      <c r="V38" s="380"/>
      <c r="W38" s="380"/>
      <c r="X38" s="380"/>
      <c r="Y38" s="380"/>
      <c r="Z38" s="380"/>
      <c r="AA38" s="380"/>
      <c r="AB38" s="380"/>
      <c r="AC38" s="371"/>
      <c r="AD38" s="371"/>
      <c r="AE38" s="371"/>
      <c r="AF38" s="377"/>
      <c r="AG38" s="378"/>
      <c r="AH38" s="378"/>
      <c r="AI38" s="378"/>
      <c r="AJ38" s="378"/>
      <c r="AK38" s="378"/>
      <c r="AL38" s="378"/>
      <c r="AM38" s="378"/>
      <c r="AN38" s="378"/>
      <c r="AO38" s="378"/>
      <c r="AP38" s="379"/>
    </row>
    <row r="39" spans="1:42" ht="15.75" customHeight="1" x14ac:dyDescent="0.15">
      <c r="A39" s="371">
        <v>5</v>
      </c>
      <c r="B39" s="371"/>
      <c r="C39" s="371"/>
      <c r="D39" s="371"/>
      <c r="E39" s="371"/>
      <c r="F39" s="371"/>
      <c r="G39" s="372"/>
      <c r="H39" s="372"/>
      <c r="I39" s="372"/>
      <c r="J39" s="372"/>
      <c r="K39" s="372"/>
      <c r="L39" s="372"/>
      <c r="M39" s="372"/>
      <c r="N39" s="372"/>
      <c r="O39" s="372"/>
      <c r="P39" s="372"/>
      <c r="Q39" s="373" t="s">
        <v>139</v>
      </c>
      <c r="R39" s="373"/>
      <c r="S39" s="372"/>
      <c r="T39" s="372"/>
      <c r="U39" s="372"/>
      <c r="V39" s="372"/>
      <c r="W39" s="372"/>
      <c r="X39" s="372"/>
      <c r="Y39" s="372"/>
      <c r="Z39" s="372"/>
      <c r="AA39" s="372"/>
      <c r="AB39" s="372"/>
      <c r="AC39" s="371"/>
      <c r="AD39" s="371"/>
      <c r="AE39" s="371"/>
      <c r="AF39" s="374"/>
      <c r="AG39" s="375"/>
      <c r="AH39" s="375"/>
      <c r="AI39" s="375"/>
      <c r="AJ39" s="375"/>
      <c r="AK39" s="375"/>
      <c r="AL39" s="375"/>
      <c r="AM39" s="375"/>
      <c r="AN39" s="375"/>
      <c r="AO39" s="375"/>
      <c r="AP39" s="376"/>
    </row>
    <row r="40" spans="1:42" ht="21" customHeight="1" x14ac:dyDescent="0.15">
      <c r="A40" s="371"/>
      <c r="B40" s="371"/>
      <c r="C40" s="371"/>
      <c r="D40" s="371"/>
      <c r="E40" s="371"/>
      <c r="F40" s="371"/>
      <c r="G40" s="380"/>
      <c r="H40" s="380"/>
      <c r="I40" s="380"/>
      <c r="J40" s="380"/>
      <c r="K40" s="380"/>
      <c r="L40" s="380"/>
      <c r="M40" s="380"/>
      <c r="N40" s="380"/>
      <c r="O40" s="380"/>
      <c r="P40" s="380"/>
      <c r="Q40" s="373"/>
      <c r="R40" s="373"/>
      <c r="S40" s="380"/>
      <c r="T40" s="380"/>
      <c r="U40" s="380"/>
      <c r="V40" s="380"/>
      <c r="W40" s="380"/>
      <c r="X40" s="380"/>
      <c r="Y40" s="380"/>
      <c r="Z40" s="380"/>
      <c r="AA40" s="380"/>
      <c r="AB40" s="380"/>
      <c r="AC40" s="371"/>
      <c r="AD40" s="371"/>
      <c r="AE40" s="371"/>
      <c r="AF40" s="377"/>
      <c r="AG40" s="378"/>
      <c r="AH40" s="378"/>
      <c r="AI40" s="378"/>
      <c r="AJ40" s="378"/>
      <c r="AK40" s="378"/>
      <c r="AL40" s="378"/>
      <c r="AM40" s="378"/>
      <c r="AN40" s="378"/>
      <c r="AO40" s="378"/>
      <c r="AP40" s="379"/>
    </row>
    <row r="41" spans="1:42" ht="15.75" customHeight="1" x14ac:dyDescent="0.15">
      <c r="A41" s="371">
        <v>6</v>
      </c>
      <c r="B41" s="371"/>
      <c r="C41" s="371"/>
      <c r="D41" s="371"/>
      <c r="E41" s="371"/>
      <c r="F41" s="371"/>
      <c r="G41" s="372"/>
      <c r="H41" s="372"/>
      <c r="I41" s="372"/>
      <c r="J41" s="372"/>
      <c r="K41" s="372"/>
      <c r="L41" s="372"/>
      <c r="M41" s="372"/>
      <c r="N41" s="372"/>
      <c r="O41" s="372"/>
      <c r="P41" s="372"/>
      <c r="Q41" s="373" t="s">
        <v>139</v>
      </c>
      <c r="R41" s="373"/>
      <c r="S41" s="372"/>
      <c r="T41" s="372"/>
      <c r="U41" s="372"/>
      <c r="V41" s="372"/>
      <c r="W41" s="372"/>
      <c r="X41" s="372"/>
      <c r="Y41" s="372"/>
      <c r="Z41" s="372"/>
      <c r="AA41" s="372"/>
      <c r="AB41" s="372"/>
      <c r="AC41" s="371"/>
      <c r="AD41" s="371"/>
      <c r="AE41" s="371"/>
      <c r="AF41" s="374"/>
      <c r="AG41" s="375"/>
      <c r="AH41" s="375"/>
      <c r="AI41" s="375"/>
      <c r="AJ41" s="375"/>
      <c r="AK41" s="375"/>
      <c r="AL41" s="375"/>
      <c r="AM41" s="375"/>
      <c r="AN41" s="375"/>
      <c r="AO41" s="375"/>
      <c r="AP41" s="376"/>
    </row>
    <row r="42" spans="1:42" ht="21" customHeight="1" x14ac:dyDescent="0.15">
      <c r="A42" s="371"/>
      <c r="B42" s="371"/>
      <c r="C42" s="371"/>
      <c r="D42" s="371"/>
      <c r="E42" s="371"/>
      <c r="F42" s="371"/>
      <c r="G42" s="380"/>
      <c r="H42" s="380"/>
      <c r="I42" s="380"/>
      <c r="J42" s="380"/>
      <c r="K42" s="380"/>
      <c r="L42" s="380"/>
      <c r="M42" s="380"/>
      <c r="N42" s="380"/>
      <c r="O42" s="380"/>
      <c r="P42" s="380"/>
      <c r="Q42" s="373"/>
      <c r="R42" s="373"/>
      <c r="S42" s="380"/>
      <c r="T42" s="380"/>
      <c r="U42" s="380"/>
      <c r="V42" s="380"/>
      <c r="W42" s="380"/>
      <c r="X42" s="380"/>
      <c r="Y42" s="380"/>
      <c r="Z42" s="380"/>
      <c r="AA42" s="380"/>
      <c r="AB42" s="380"/>
      <c r="AC42" s="371"/>
      <c r="AD42" s="371"/>
      <c r="AE42" s="371"/>
      <c r="AF42" s="377"/>
      <c r="AG42" s="378"/>
      <c r="AH42" s="378"/>
      <c r="AI42" s="378"/>
      <c r="AJ42" s="378"/>
      <c r="AK42" s="378"/>
      <c r="AL42" s="378"/>
      <c r="AM42" s="378"/>
      <c r="AN42" s="378"/>
      <c r="AO42" s="378"/>
      <c r="AP42" s="379"/>
    </row>
    <row r="43" spans="1:42" ht="15.75" customHeight="1" x14ac:dyDescent="0.15">
      <c r="A43" s="371">
        <v>7</v>
      </c>
      <c r="B43" s="371"/>
      <c r="C43" s="371"/>
      <c r="D43" s="371"/>
      <c r="E43" s="371"/>
      <c r="F43" s="371"/>
      <c r="G43" s="372"/>
      <c r="H43" s="372"/>
      <c r="I43" s="372"/>
      <c r="J43" s="372"/>
      <c r="K43" s="372"/>
      <c r="L43" s="372"/>
      <c r="M43" s="372"/>
      <c r="N43" s="372"/>
      <c r="O43" s="372"/>
      <c r="P43" s="372"/>
      <c r="Q43" s="373" t="s">
        <v>139</v>
      </c>
      <c r="R43" s="373"/>
      <c r="S43" s="372"/>
      <c r="T43" s="372"/>
      <c r="U43" s="372"/>
      <c r="V43" s="372"/>
      <c r="W43" s="372"/>
      <c r="X43" s="372"/>
      <c r="Y43" s="372"/>
      <c r="Z43" s="372"/>
      <c r="AA43" s="372"/>
      <c r="AB43" s="372"/>
      <c r="AC43" s="371"/>
      <c r="AD43" s="371"/>
      <c r="AE43" s="371"/>
      <c r="AF43" s="374"/>
      <c r="AG43" s="375"/>
      <c r="AH43" s="375"/>
      <c r="AI43" s="375"/>
      <c r="AJ43" s="375"/>
      <c r="AK43" s="375"/>
      <c r="AL43" s="375"/>
      <c r="AM43" s="375"/>
      <c r="AN43" s="375"/>
      <c r="AO43" s="375"/>
      <c r="AP43" s="376"/>
    </row>
    <row r="44" spans="1:42" ht="21" customHeight="1" x14ac:dyDescent="0.15">
      <c r="A44" s="371"/>
      <c r="B44" s="371"/>
      <c r="C44" s="371"/>
      <c r="D44" s="371"/>
      <c r="E44" s="371"/>
      <c r="F44" s="371"/>
      <c r="G44" s="380"/>
      <c r="H44" s="380"/>
      <c r="I44" s="380"/>
      <c r="J44" s="380"/>
      <c r="K44" s="380"/>
      <c r="L44" s="380"/>
      <c r="M44" s="380"/>
      <c r="N44" s="380"/>
      <c r="O44" s="380"/>
      <c r="P44" s="380"/>
      <c r="Q44" s="373"/>
      <c r="R44" s="373"/>
      <c r="S44" s="380"/>
      <c r="T44" s="380"/>
      <c r="U44" s="380"/>
      <c r="V44" s="380"/>
      <c r="W44" s="380"/>
      <c r="X44" s="380"/>
      <c r="Y44" s="380"/>
      <c r="Z44" s="380"/>
      <c r="AA44" s="380"/>
      <c r="AB44" s="380"/>
      <c r="AC44" s="371"/>
      <c r="AD44" s="371"/>
      <c r="AE44" s="371"/>
      <c r="AF44" s="377"/>
      <c r="AG44" s="378"/>
      <c r="AH44" s="378"/>
      <c r="AI44" s="378"/>
      <c r="AJ44" s="378"/>
      <c r="AK44" s="378"/>
      <c r="AL44" s="378"/>
      <c r="AM44" s="378"/>
      <c r="AN44" s="378"/>
      <c r="AO44" s="378"/>
      <c r="AP44" s="379"/>
    </row>
    <row r="45" spans="1:42" ht="15.75" customHeight="1" x14ac:dyDescent="0.15">
      <c r="A45" s="381">
        <v>8</v>
      </c>
      <c r="B45" s="381"/>
      <c r="C45" s="381"/>
      <c r="D45" s="381"/>
      <c r="E45" s="381"/>
      <c r="F45" s="381"/>
      <c r="G45" s="372"/>
      <c r="H45" s="372"/>
      <c r="I45" s="372"/>
      <c r="J45" s="372"/>
      <c r="K45" s="372"/>
      <c r="L45" s="372"/>
      <c r="M45" s="372"/>
      <c r="N45" s="372"/>
      <c r="O45" s="372"/>
      <c r="P45" s="372"/>
      <c r="Q45" s="373" t="s">
        <v>139</v>
      </c>
      <c r="R45" s="373"/>
      <c r="S45" s="372"/>
      <c r="T45" s="372"/>
      <c r="U45" s="372"/>
      <c r="V45" s="372"/>
      <c r="W45" s="372"/>
      <c r="X45" s="372"/>
      <c r="Y45" s="372"/>
      <c r="Z45" s="372"/>
      <c r="AA45" s="372"/>
      <c r="AB45" s="372"/>
      <c r="AC45" s="371"/>
      <c r="AD45" s="371"/>
      <c r="AE45" s="371"/>
      <c r="AF45" s="374"/>
      <c r="AG45" s="375"/>
      <c r="AH45" s="375"/>
      <c r="AI45" s="375"/>
      <c r="AJ45" s="375"/>
      <c r="AK45" s="375"/>
      <c r="AL45" s="375"/>
      <c r="AM45" s="375"/>
      <c r="AN45" s="375"/>
      <c r="AO45" s="375"/>
      <c r="AP45" s="376"/>
    </row>
    <row r="46" spans="1:42" ht="21" customHeight="1" x14ac:dyDescent="0.15">
      <c r="A46" s="381"/>
      <c r="B46" s="381"/>
      <c r="C46" s="381"/>
      <c r="D46" s="381"/>
      <c r="E46" s="381"/>
      <c r="F46" s="381"/>
      <c r="G46" s="380"/>
      <c r="H46" s="380"/>
      <c r="I46" s="380"/>
      <c r="J46" s="380"/>
      <c r="K46" s="380"/>
      <c r="L46" s="380"/>
      <c r="M46" s="380"/>
      <c r="N46" s="380"/>
      <c r="O46" s="380"/>
      <c r="P46" s="380"/>
      <c r="Q46" s="373"/>
      <c r="R46" s="373"/>
      <c r="S46" s="380"/>
      <c r="T46" s="380"/>
      <c r="U46" s="380"/>
      <c r="V46" s="380"/>
      <c r="W46" s="380"/>
      <c r="X46" s="380"/>
      <c r="Y46" s="380"/>
      <c r="Z46" s="380"/>
      <c r="AA46" s="380"/>
      <c r="AB46" s="380"/>
      <c r="AC46" s="371"/>
      <c r="AD46" s="371"/>
      <c r="AE46" s="371"/>
      <c r="AF46" s="377"/>
      <c r="AG46" s="378"/>
      <c r="AH46" s="378"/>
      <c r="AI46" s="378"/>
      <c r="AJ46" s="378"/>
      <c r="AK46" s="378"/>
      <c r="AL46" s="378"/>
      <c r="AM46" s="378"/>
      <c r="AN46" s="378"/>
      <c r="AO46" s="378"/>
      <c r="AP46" s="379"/>
    </row>
  </sheetData>
  <sheetProtection algorithmName="SHA-512" hashValue="QdNa04OrrfwTEml926AWEJHxZjp3AGiTHN1Zi5yTHI04gYEB5UOTSPBPZ0DkJ3yF7yb52vgwvCW30OmiTKfZ5Q==" saltValue="fEDvGM/WBPSFBaQaYOTSOw==" spinCount="100000" sheet="1" objects="1" scenarios="1"/>
  <protectedRanges>
    <protectedRange sqref="AC12:AP12 G19:P26 S19:AB26 AC25:AP26 AI19:AP24 G31:P46 S31:AP46" name="範囲1"/>
  </protectedRanges>
  <mergeCells count="129">
    <mergeCell ref="AF45:AP46"/>
    <mergeCell ref="AF29:AP30"/>
    <mergeCell ref="AF31:AP32"/>
    <mergeCell ref="AF33:AP34"/>
    <mergeCell ref="AF35:AP36"/>
    <mergeCell ref="AF37:AP38"/>
    <mergeCell ref="AF39:AP40"/>
    <mergeCell ref="AF41:AP42"/>
    <mergeCell ref="AF43:AP44"/>
    <mergeCell ref="G46:P46"/>
    <mergeCell ref="S46:AB46"/>
    <mergeCell ref="G44:P44"/>
    <mergeCell ref="S44:AB44"/>
    <mergeCell ref="A45:F46"/>
    <mergeCell ref="G45:P45"/>
    <mergeCell ref="Q45:R46"/>
    <mergeCell ref="S45:AB45"/>
    <mergeCell ref="AC45:AE46"/>
    <mergeCell ref="AC41:AE42"/>
    <mergeCell ref="G42:P42"/>
    <mergeCell ref="S42:AB42"/>
    <mergeCell ref="A43:F44"/>
    <mergeCell ref="G43:P43"/>
    <mergeCell ref="Q43:R44"/>
    <mergeCell ref="S43:AB43"/>
    <mergeCell ref="AC43:AE44"/>
    <mergeCell ref="G40:P40"/>
    <mergeCell ref="S40:AB40"/>
    <mergeCell ref="A41:F42"/>
    <mergeCell ref="G41:P41"/>
    <mergeCell ref="Q41:R42"/>
    <mergeCell ref="S41:AB41"/>
    <mergeCell ref="G38:P38"/>
    <mergeCell ref="S38:AB38"/>
    <mergeCell ref="A39:F40"/>
    <mergeCell ref="G39:P39"/>
    <mergeCell ref="Q39:R40"/>
    <mergeCell ref="S39:AB39"/>
    <mergeCell ref="AC39:AE40"/>
    <mergeCell ref="G36:P36"/>
    <mergeCell ref="S36:AB36"/>
    <mergeCell ref="A37:F38"/>
    <mergeCell ref="G37:P37"/>
    <mergeCell ref="Q37:R38"/>
    <mergeCell ref="S37:AB37"/>
    <mergeCell ref="AC37:AE38"/>
    <mergeCell ref="AI21:AP22"/>
    <mergeCell ref="AI23:AP24"/>
    <mergeCell ref="AI25:AP26"/>
    <mergeCell ref="Q17:R18"/>
    <mergeCell ref="G26:P26"/>
    <mergeCell ref="AC33:AE34"/>
    <mergeCell ref="G34:P34"/>
    <mergeCell ref="S34:AB34"/>
    <mergeCell ref="A35:F36"/>
    <mergeCell ref="G35:P35"/>
    <mergeCell ref="Q35:R36"/>
    <mergeCell ref="S35:AB35"/>
    <mergeCell ref="AC35:AE36"/>
    <mergeCell ref="G32:P32"/>
    <mergeCell ref="S32:AB32"/>
    <mergeCell ref="A33:F34"/>
    <mergeCell ref="G33:P33"/>
    <mergeCell ref="Q33:R34"/>
    <mergeCell ref="S33:AB33"/>
    <mergeCell ref="S24:AB24"/>
    <mergeCell ref="S25:AB25"/>
    <mergeCell ref="G30:P30"/>
    <mergeCell ref="S30:AB30"/>
    <mergeCell ref="A31:F32"/>
    <mergeCell ref="G31:P31"/>
    <mergeCell ref="Q31:R32"/>
    <mergeCell ref="S31:AB31"/>
    <mergeCell ref="AC31:AE32"/>
    <mergeCell ref="A28:AP28"/>
    <mergeCell ref="A29:F30"/>
    <mergeCell ref="G29:P29"/>
    <mergeCell ref="Q29:R30"/>
    <mergeCell ref="S29:AB29"/>
    <mergeCell ref="AC29:AE30"/>
    <mergeCell ref="AI19:AP20"/>
    <mergeCell ref="Q25:R26"/>
    <mergeCell ref="G24:P24"/>
    <mergeCell ref="G25:P25"/>
    <mergeCell ref="A25:F26"/>
    <mergeCell ref="A19:F20"/>
    <mergeCell ref="A21:F22"/>
    <mergeCell ref="A23:F24"/>
    <mergeCell ref="V12:AB12"/>
    <mergeCell ref="AF23:AH24"/>
    <mergeCell ref="AF25:AH26"/>
    <mergeCell ref="AC17:AE18"/>
    <mergeCell ref="AC19:AE20"/>
    <mergeCell ref="AC21:AE22"/>
    <mergeCell ref="AC23:AE24"/>
    <mergeCell ref="AC25:AE26"/>
    <mergeCell ref="S26:AB26"/>
    <mergeCell ref="Q19:R20"/>
    <mergeCell ref="Q21:R22"/>
    <mergeCell ref="Q23:R24"/>
    <mergeCell ref="G17:P17"/>
    <mergeCell ref="G18:P18"/>
    <mergeCell ref="G19:P19"/>
    <mergeCell ref="G20:P20"/>
    <mergeCell ref="A17:F18"/>
    <mergeCell ref="A8:L9"/>
    <mergeCell ref="T8:AP9"/>
    <mergeCell ref="A4:AP4"/>
    <mergeCell ref="AC12:AP12"/>
    <mergeCell ref="A2:J3"/>
    <mergeCell ref="K2:AP3"/>
    <mergeCell ref="A15:AP15"/>
    <mergeCell ref="A5:E6"/>
    <mergeCell ref="A16:AP16"/>
    <mergeCell ref="A14:AP14"/>
    <mergeCell ref="AI17:AP18"/>
    <mergeCell ref="G23:P23"/>
    <mergeCell ref="AF17:AH18"/>
    <mergeCell ref="AF19:AH20"/>
    <mergeCell ref="AF21:AH22"/>
    <mergeCell ref="S17:AB17"/>
    <mergeCell ref="S18:AB18"/>
    <mergeCell ref="S19:AB19"/>
    <mergeCell ref="S20:AB20"/>
    <mergeCell ref="S21:AB21"/>
    <mergeCell ref="S22:AB22"/>
    <mergeCell ref="S23:AB23"/>
    <mergeCell ref="G22:P22"/>
    <mergeCell ref="G21:P21"/>
  </mergeCells>
  <phoneticPr fontId="6"/>
  <dataValidations count="2">
    <dataValidation type="whole" allowBlank="1" showInputMessage="1" showErrorMessage="1" sqref="AF31:AP46">
      <formula1>0</formula1>
      <formula2>999999999999999</formula2>
    </dataValidation>
    <dataValidation type="whole" allowBlank="1" showInputMessage="1" showErrorMessage="1" sqref="AI19:AP26">
      <formula1>0</formula1>
      <formula2>99999999999999900</formula2>
    </dataValidation>
  </dataValidations>
  <pageMargins left="0.25" right="0.25" top="0.75" bottom="0.75" header="0.3" footer="0.3"/>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非表示!$F$10</xm:f>
          </x14:formula1>
          <xm:sqref>AC25:AE26</xm:sqref>
        </x14:dataValidation>
        <x14:dataValidation type="list" allowBlank="1" showInputMessage="1" showErrorMessage="1">
          <x14:formula1>
            <xm:f>非表示!$F$13:$F$15</xm:f>
          </x14:formula1>
          <xm:sqref>AF25:AH26 AC31:AE46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AX35"/>
  <sheetViews>
    <sheetView view="pageBreakPreview" zoomScaleNormal="100" zoomScaleSheetLayoutView="100" workbookViewId="0">
      <selection activeCell="A4" sqref="A4:AP4"/>
    </sheetView>
  </sheetViews>
  <sheetFormatPr defaultColWidth="2.375" defaultRowHeight="13.5" x14ac:dyDescent="0.15"/>
  <sheetData>
    <row r="2" spans="1:50" ht="13.5" customHeight="1" x14ac:dyDescent="0.15">
      <c r="A2" s="389" t="str">
        <f>"令和"&amp;非表示!$B$3&amp;"年度"</f>
        <v>令和7年度</v>
      </c>
      <c r="B2" s="389"/>
      <c r="C2" s="389"/>
      <c r="D2" s="389"/>
      <c r="E2" s="389"/>
      <c r="F2" s="389"/>
      <c r="G2" s="389"/>
      <c r="H2" s="389"/>
      <c r="I2" s="389"/>
      <c r="J2" s="389"/>
      <c r="K2" s="390" t="str">
        <f>非表示!$B$8</f>
        <v>第５４回東北高等学校バドミントン選手権大会</v>
      </c>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row>
    <row r="3" spans="1:50" ht="13.5" customHeight="1" x14ac:dyDescent="0.15">
      <c r="A3" s="389"/>
      <c r="B3" s="389"/>
      <c r="C3" s="389"/>
      <c r="D3" s="389"/>
      <c r="E3" s="389"/>
      <c r="F3" s="389"/>
      <c r="G3" s="389"/>
      <c r="H3" s="389"/>
      <c r="I3" s="389"/>
      <c r="J3" s="389"/>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row>
    <row r="4" spans="1:50" ht="27.75" customHeight="1" x14ac:dyDescent="0.15">
      <c r="A4" s="391" t="s">
        <v>146</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row>
    <row r="5" spans="1:50" x14ac:dyDescent="0.15">
      <c r="A5" s="392" t="s">
        <v>134</v>
      </c>
      <c r="B5" s="392"/>
      <c r="C5" s="392"/>
      <c r="D5" s="392"/>
      <c r="E5" s="392"/>
    </row>
    <row r="6" spans="1:50" x14ac:dyDescent="0.15">
      <c r="A6" s="392"/>
      <c r="B6" s="392"/>
      <c r="C6" s="392"/>
      <c r="D6" s="392"/>
      <c r="E6" s="392"/>
    </row>
    <row r="8" spans="1:50" x14ac:dyDescent="0.15">
      <c r="A8" s="393" t="str">
        <f>IF(NOT('入力シート（男子）'!$D$18=""),'入力シート（男子）'!$D$18,IF(NOT('入力シート（男子）'!$D$60=""),'入力シート（男子）'!$D$60,IF(NOT('入力シート（男子）'!$D$102=""),'入力シート（男子）'!$D$102,IF(NOT('入力シート（男子）'!$D$144=""),'入力シート（男子）'!$D$144,IF(NOT('入力シート（男子）'!$D$186=""),'入力シート（男子）'!$D$186,IF(NOT('入力シート（男子）'!$D$218=""),'入力シート（男子）'!$D$218,IF(NOT('入力シート（男子）'!$D$250=""),'入力シート（男子）'!$D$250,IF(NOT('入力シート（男子）'!$D$282=""),'入力シート（男子）'!$D$282,""))))))))</f>
        <v/>
      </c>
      <c r="B8" s="393"/>
      <c r="C8" s="393"/>
      <c r="D8" s="393"/>
      <c r="E8" s="393"/>
      <c r="F8" s="393"/>
      <c r="G8" s="393"/>
      <c r="H8" s="393"/>
      <c r="I8" s="393"/>
      <c r="J8" s="393"/>
      <c r="K8" s="393"/>
      <c r="L8" s="393"/>
      <c r="O8" s="45"/>
      <c r="P8" s="45"/>
      <c r="Q8" s="45"/>
      <c r="R8" s="45"/>
      <c r="S8" s="45"/>
      <c r="T8" s="393" t="str">
        <f>IF(NOT('入力シート（男子）'!$D$19=""),'入力シート（男子）'!$D$19&amp;"高等学校",IF(NOT('入力シート（男子）'!$D$61=""),'入力シート（男子）'!$D$61&amp;"高等学校",IF(NOT('入力シート（男子）'!$D$103=""),'入力シート（男子）'!$D$103&amp;"高等学校",IF(NOT('入力シート（男子）'!$D$145=""),'入力シート（男子）'!$D$145&amp;"高等学校",IF(NOT('入力シート（男子）'!$D$187=""),'入力シート（男子）'!$D$187&amp;"高等学校",IF(NOT('入力シート（男子）'!$D$219=""),'入力シート（男子）'!$D$219&amp;"高等学校",IF(NOT('入力シート（男子）'!$D$251=""),'入力シート（男子）'!$D$251&amp;"高等学校",IF(NOT('入力シート（男子）'!$D$283=""),'入力シート（男子）'!$D$283&amp;"高等学校",""))))))))</f>
        <v/>
      </c>
      <c r="U8" s="393"/>
      <c r="V8" s="393"/>
      <c r="W8" s="393"/>
      <c r="X8" s="393"/>
      <c r="Y8" s="393"/>
      <c r="Z8" s="393"/>
      <c r="AA8" s="393"/>
      <c r="AB8" s="393"/>
      <c r="AC8" s="393"/>
      <c r="AD8" s="393"/>
      <c r="AE8" s="393"/>
      <c r="AF8" s="393"/>
      <c r="AG8" s="393"/>
      <c r="AH8" s="393"/>
      <c r="AI8" s="393"/>
      <c r="AJ8" s="393"/>
      <c r="AK8" s="393"/>
      <c r="AL8" s="393"/>
      <c r="AM8" s="393"/>
      <c r="AN8" s="393"/>
      <c r="AO8" s="393"/>
      <c r="AP8" s="393"/>
      <c r="AQ8" s="45"/>
      <c r="AR8" s="45"/>
      <c r="AS8" s="45"/>
      <c r="AT8" s="45"/>
      <c r="AU8" s="45"/>
      <c r="AV8" s="45"/>
      <c r="AW8" s="45"/>
      <c r="AX8" s="45"/>
    </row>
    <row r="9" spans="1:50" x14ac:dyDescent="0.15">
      <c r="A9" s="248"/>
      <c r="B9" s="248"/>
      <c r="C9" s="248"/>
      <c r="D9" s="248"/>
      <c r="E9" s="248"/>
      <c r="F9" s="248"/>
      <c r="G9" s="248"/>
      <c r="H9" s="248"/>
      <c r="I9" s="248"/>
      <c r="J9" s="248"/>
      <c r="K9" s="248"/>
      <c r="L9" s="248"/>
      <c r="O9" s="45"/>
      <c r="P9" s="45"/>
      <c r="Q9" s="45"/>
      <c r="R9" s="45"/>
      <c r="S9" s="45"/>
      <c r="T9" s="248"/>
      <c r="U9" s="248"/>
      <c r="V9" s="248"/>
      <c r="W9" s="248"/>
      <c r="X9" s="248"/>
      <c r="Y9" s="248"/>
      <c r="Z9" s="248"/>
      <c r="AA9" s="248"/>
      <c r="AB9" s="248"/>
      <c r="AC9" s="248"/>
      <c r="AD9" s="248"/>
      <c r="AE9" s="248"/>
      <c r="AF9" s="248"/>
      <c r="AG9" s="248"/>
      <c r="AH9" s="248"/>
      <c r="AI9" s="248"/>
      <c r="AJ9" s="248"/>
      <c r="AK9" s="248"/>
      <c r="AL9" s="248"/>
      <c r="AM9" s="248"/>
      <c r="AN9" s="248"/>
      <c r="AO9" s="248"/>
      <c r="AP9" s="248"/>
      <c r="AQ9" s="45"/>
      <c r="AR9" s="45"/>
      <c r="AS9" s="45"/>
      <c r="AT9" s="45"/>
      <c r="AU9" s="45"/>
      <c r="AV9" s="45"/>
      <c r="AW9" s="45"/>
      <c r="AX9" s="45"/>
    </row>
    <row r="12" spans="1:50" ht="17.25" x14ac:dyDescent="0.2">
      <c r="V12" s="274" t="s">
        <v>145</v>
      </c>
      <c r="W12" s="274"/>
      <c r="X12" s="274"/>
      <c r="Y12" s="274"/>
      <c r="Z12" s="274"/>
      <c r="AA12" s="274"/>
      <c r="AB12" s="274"/>
      <c r="AC12" s="275"/>
      <c r="AD12" s="275"/>
      <c r="AE12" s="275"/>
      <c r="AF12" s="275"/>
      <c r="AG12" s="275"/>
      <c r="AH12" s="275"/>
      <c r="AI12" s="275"/>
      <c r="AJ12" s="275"/>
      <c r="AK12" s="275"/>
      <c r="AL12" s="275"/>
      <c r="AM12" s="275"/>
      <c r="AN12" s="275"/>
      <c r="AO12" s="275"/>
      <c r="AP12" s="275"/>
    </row>
    <row r="13" spans="1:50" ht="17.25" x14ac:dyDescent="0.2">
      <c r="V13" s="98"/>
      <c r="W13" s="98"/>
      <c r="X13" s="98"/>
      <c r="Y13" s="98"/>
      <c r="Z13" s="98"/>
      <c r="AA13" s="98"/>
      <c r="AB13" s="98"/>
      <c r="AC13" s="100"/>
      <c r="AD13" s="100"/>
      <c r="AE13" s="100"/>
      <c r="AF13" s="100"/>
      <c r="AG13" s="100"/>
      <c r="AH13" s="100"/>
      <c r="AI13" s="100"/>
      <c r="AJ13" s="100"/>
      <c r="AK13" s="100"/>
      <c r="AL13" s="100"/>
      <c r="AM13" s="100"/>
      <c r="AN13" s="53"/>
      <c r="AO13" s="98"/>
      <c r="AP13" s="98"/>
    </row>
    <row r="14" spans="1:50" x14ac:dyDescent="0.15">
      <c r="A14" s="371" t="s">
        <v>147</v>
      </c>
      <c r="B14" s="371"/>
      <c r="C14" s="371"/>
      <c r="D14" s="371"/>
      <c r="E14" s="371"/>
      <c r="F14" s="371"/>
      <c r="G14" s="374" t="s">
        <v>148</v>
      </c>
      <c r="H14" s="375"/>
      <c r="I14" s="375"/>
      <c r="J14" s="375"/>
      <c r="K14" s="375"/>
      <c r="L14" s="375"/>
      <c r="M14" s="376"/>
      <c r="N14" s="371" t="s">
        <v>71</v>
      </c>
      <c r="O14" s="371"/>
      <c r="P14" s="371"/>
      <c r="Q14" s="371"/>
      <c r="R14" s="371"/>
      <c r="S14" s="371"/>
      <c r="T14" s="371"/>
      <c r="U14" s="371"/>
      <c r="V14" s="371"/>
      <c r="W14" s="371"/>
      <c r="X14" s="371" t="s">
        <v>82</v>
      </c>
      <c r="Y14" s="371"/>
      <c r="Z14" s="371"/>
      <c r="AA14" s="374"/>
      <c r="AB14" s="375"/>
      <c r="AC14" s="376"/>
      <c r="AD14" s="371" t="s">
        <v>71</v>
      </c>
      <c r="AE14" s="371"/>
      <c r="AF14" s="371"/>
      <c r="AG14" s="371"/>
      <c r="AH14" s="371"/>
      <c r="AI14" s="371"/>
      <c r="AJ14" s="371"/>
      <c r="AK14" s="371"/>
      <c r="AL14" s="371"/>
      <c r="AM14" s="371"/>
      <c r="AN14" s="371" t="s">
        <v>82</v>
      </c>
      <c r="AO14" s="371"/>
      <c r="AP14" s="371"/>
    </row>
    <row r="15" spans="1:50" x14ac:dyDescent="0.15">
      <c r="A15" s="371"/>
      <c r="B15" s="371"/>
      <c r="C15" s="371"/>
      <c r="D15" s="371"/>
      <c r="E15" s="371"/>
      <c r="F15" s="371"/>
      <c r="G15" s="377" t="s">
        <v>149</v>
      </c>
      <c r="H15" s="378"/>
      <c r="I15" s="378"/>
      <c r="J15" s="378"/>
      <c r="K15" s="378"/>
      <c r="L15" s="378"/>
      <c r="M15" s="379"/>
      <c r="N15" s="371" t="s">
        <v>137</v>
      </c>
      <c r="O15" s="371"/>
      <c r="P15" s="371"/>
      <c r="Q15" s="371"/>
      <c r="R15" s="371"/>
      <c r="S15" s="371"/>
      <c r="T15" s="371"/>
      <c r="U15" s="371"/>
      <c r="V15" s="371"/>
      <c r="W15" s="371"/>
      <c r="X15" s="371"/>
      <c r="Y15" s="371"/>
      <c r="Z15" s="371"/>
      <c r="AA15" s="377"/>
      <c r="AB15" s="378"/>
      <c r="AC15" s="379"/>
      <c r="AD15" s="371" t="s">
        <v>138</v>
      </c>
      <c r="AE15" s="371"/>
      <c r="AF15" s="371"/>
      <c r="AG15" s="371"/>
      <c r="AH15" s="371"/>
      <c r="AI15" s="371"/>
      <c r="AJ15" s="371"/>
      <c r="AK15" s="371"/>
      <c r="AL15" s="371"/>
      <c r="AM15" s="371"/>
      <c r="AN15" s="371"/>
      <c r="AO15" s="371"/>
      <c r="AP15" s="371"/>
    </row>
    <row r="16" spans="1:50" ht="18.75" customHeight="1" x14ac:dyDescent="0.15">
      <c r="A16" s="371"/>
      <c r="B16" s="371"/>
      <c r="C16" s="371"/>
      <c r="D16" s="371"/>
      <c r="E16" s="371"/>
      <c r="F16" s="371"/>
      <c r="G16" s="371"/>
      <c r="H16" s="371"/>
      <c r="I16" s="371"/>
      <c r="J16" s="371"/>
      <c r="K16" s="371"/>
      <c r="L16" s="371"/>
      <c r="M16" s="371"/>
      <c r="N16" s="372"/>
      <c r="O16" s="372"/>
      <c r="P16" s="372"/>
      <c r="Q16" s="372"/>
      <c r="R16" s="372"/>
      <c r="S16" s="372"/>
      <c r="T16" s="372"/>
      <c r="U16" s="372"/>
      <c r="V16" s="372"/>
      <c r="W16" s="372"/>
      <c r="X16" s="371"/>
      <c r="Y16" s="371"/>
      <c r="Z16" s="371"/>
      <c r="AA16" s="394" t="s">
        <v>139</v>
      </c>
      <c r="AB16" s="395"/>
      <c r="AC16" s="396"/>
      <c r="AD16" s="372"/>
      <c r="AE16" s="372"/>
      <c r="AF16" s="372"/>
      <c r="AG16" s="372"/>
      <c r="AH16" s="372"/>
      <c r="AI16" s="372"/>
      <c r="AJ16" s="372"/>
      <c r="AK16" s="372"/>
      <c r="AL16" s="372"/>
      <c r="AM16" s="372"/>
      <c r="AN16" s="371"/>
      <c r="AO16" s="371"/>
      <c r="AP16" s="371"/>
    </row>
    <row r="17" spans="1:42" ht="33.75" customHeight="1" x14ac:dyDescent="0.15">
      <c r="A17" s="371"/>
      <c r="B17" s="371"/>
      <c r="C17" s="371"/>
      <c r="D17" s="371"/>
      <c r="E17" s="371"/>
      <c r="F17" s="371"/>
      <c r="G17" s="371"/>
      <c r="H17" s="371"/>
      <c r="I17" s="371"/>
      <c r="J17" s="371"/>
      <c r="K17" s="371"/>
      <c r="L17" s="371"/>
      <c r="M17" s="371"/>
      <c r="N17" s="380"/>
      <c r="O17" s="380"/>
      <c r="P17" s="380"/>
      <c r="Q17" s="380"/>
      <c r="R17" s="380"/>
      <c r="S17" s="380"/>
      <c r="T17" s="380"/>
      <c r="U17" s="380"/>
      <c r="V17" s="380"/>
      <c r="W17" s="380"/>
      <c r="X17" s="371"/>
      <c r="Y17" s="371"/>
      <c r="Z17" s="371"/>
      <c r="AA17" s="397"/>
      <c r="AB17" s="398"/>
      <c r="AC17" s="399"/>
      <c r="AD17" s="380"/>
      <c r="AE17" s="380"/>
      <c r="AF17" s="380"/>
      <c r="AG17" s="380"/>
      <c r="AH17" s="380"/>
      <c r="AI17" s="380"/>
      <c r="AJ17" s="380"/>
      <c r="AK17" s="380"/>
      <c r="AL17" s="380"/>
      <c r="AM17" s="380"/>
      <c r="AN17" s="371"/>
      <c r="AO17" s="371"/>
      <c r="AP17" s="371"/>
    </row>
    <row r="18" spans="1:42" ht="18.75" customHeight="1" x14ac:dyDescent="0.15">
      <c r="A18" s="371"/>
      <c r="B18" s="371"/>
      <c r="C18" s="371"/>
      <c r="D18" s="371"/>
      <c r="E18" s="371"/>
      <c r="F18" s="371"/>
      <c r="G18" s="371"/>
      <c r="H18" s="371"/>
      <c r="I18" s="371"/>
      <c r="J18" s="371"/>
      <c r="K18" s="371"/>
      <c r="L18" s="371"/>
      <c r="M18" s="371"/>
      <c r="N18" s="384"/>
      <c r="O18" s="384"/>
      <c r="P18" s="384"/>
      <c r="Q18" s="384"/>
      <c r="R18" s="384"/>
      <c r="S18" s="384"/>
      <c r="T18" s="384"/>
      <c r="U18" s="384"/>
      <c r="V18" s="384"/>
      <c r="W18" s="384"/>
      <c r="X18" s="371"/>
      <c r="Y18" s="371"/>
      <c r="Z18" s="371"/>
      <c r="AA18" s="394" t="s">
        <v>139</v>
      </c>
      <c r="AB18" s="395"/>
      <c r="AC18" s="396"/>
      <c r="AD18" s="372"/>
      <c r="AE18" s="372"/>
      <c r="AF18" s="372"/>
      <c r="AG18" s="372"/>
      <c r="AH18" s="372"/>
      <c r="AI18" s="372"/>
      <c r="AJ18" s="372"/>
      <c r="AK18" s="372"/>
      <c r="AL18" s="372"/>
      <c r="AM18" s="372"/>
      <c r="AN18" s="371"/>
      <c r="AO18" s="371"/>
      <c r="AP18" s="371"/>
    </row>
    <row r="19" spans="1:42" ht="33.75" customHeight="1" x14ac:dyDescent="0.15">
      <c r="A19" s="371"/>
      <c r="B19" s="371"/>
      <c r="C19" s="371"/>
      <c r="D19" s="371"/>
      <c r="E19" s="371"/>
      <c r="F19" s="371"/>
      <c r="G19" s="371"/>
      <c r="H19" s="371"/>
      <c r="I19" s="371"/>
      <c r="J19" s="371"/>
      <c r="K19" s="371"/>
      <c r="L19" s="371"/>
      <c r="M19" s="371"/>
      <c r="N19" s="382"/>
      <c r="O19" s="382"/>
      <c r="P19" s="382"/>
      <c r="Q19" s="382"/>
      <c r="R19" s="382"/>
      <c r="S19" s="382"/>
      <c r="T19" s="382"/>
      <c r="U19" s="382"/>
      <c r="V19" s="382"/>
      <c r="W19" s="382"/>
      <c r="X19" s="371"/>
      <c r="Y19" s="371"/>
      <c r="Z19" s="371"/>
      <c r="AA19" s="397"/>
      <c r="AB19" s="398"/>
      <c r="AC19" s="399"/>
      <c r="AD19" s="380"/>
      <c r="AE19" s="380"/>
      <c r="AF19" s="380"/>
      <c r="AG19" s="380"/>
      <c r="AH19" s="380"/>
      <c r="AI19" s="380"/>
      <c r="AJ19" s="380"/>
      <c r="AK19" s="380"/>
      <c r="AL19" s="380"/>
      <c r="AM19" s="380"/>
      <c r="AN19" s="371"/>
      <c r="AO19" s="371"/>
      <c r="AP19" s="371"/>
    </row>
    <row r="20" spans="1:42" ht="18.75" customHeight="1" x14ac:dyDescent="0.15">
      <c r="A20" s="371"/>
      <c r="B20" s="371"/>
      <c r="C20" s="371"/>
      <c r="D20" s="371"/>
      <c r="E20" s="371"/>
      <c r="F20" s="371"/>
      <c r="G20" s="371"/>
      <c r="H20" s="371"/>
      <c r="I20" s="371"/>
      <c r="J20" s="371"/>
      <c r="K20" s="371"/>
      <c r="L20" s="371"/>
      <c r="M20" s="371"/>
      <c r="N20" s="372"/>
      <c r="O20" s="372"/>
      <c r="P20" s="372"/>
      <c r="Q20" s="372"/>
      <c r="R20" s="372"/>
      <c r="S20" s="372"/>
      <c r="T20" s="372"/>
      <c r="U20" s="372"/>
      <c r="V20" s="372"/>
      <c r="W20" s="372"/>
      <c r="X20" s="371"/>
      <c r="Y20" s="371"/>
      <c r="Z20" s="371"/>
      <c r="AA20" s="394" t="s">
        <v>139</v>
      </c>
      <c r="AB20" s="395"/>
      <c r="AC20" s="396"/>
      <c r="AD20" s="372"/>
      <c r="AE20" s="372"/>
      <c r="AF20" s="372"/>
      <c r="AG20" s="372"/>
      <c r="AH20" s="372"/>
      <c r="AI20" s="372"/>
      <c r="AJ20" s="372"/>
      <c r="AK20" s="372"/>
      <c r="AL20" s="372"/>
      <c r="AM20" s="372"/>
      <c r="AN20" s="371"/>
      <c r="AO20" s="371"/>
      <c r="AP20" s="371"/>
    </row>
    <row r="21" spans="1:42" ht="33.75" customHeight="1" x14ac:dyDescent="0.15">
      <c r="A21" s="371"/>
      <c r="B21" s="371"/>
      <c r="C21" s="371"/>
      <c r="D21" s="371"/>
      <c r="E21" s="371"/>
      <c r="F21" s="371"/>
      <c r="G21" s="371"/>
      <c r="H21" s="371"/>
      <c r="I21" s="371"/>
      <c r="J21" s="371"/>
      <c r="K21" s="371"/>
      <c r="L21" s="371"/>
      <c r="M21" s="371"/>
      <c r="N21" s="380"/>
      <c r="O21" s="380"/>
      <c r="P21" s="380"/>
      <c r="Q21" s="380"/>
      <c r="R21" s="380"/>
      <c r="S21" s="380"/>
      <c r="T21" s="380"/>
      <c r="U21" s="380"/>
      <c r="V21" s="380"/>
      <c r="W21" s="380"/>
      <c r="X21" s="371"/>
      <c r="Y21" s="371"/>
      <c r="Z21" s="371"/>
      <c r="AA21" s="397"/>
      <c r="AB21" s="398"/>
      <c r="AC21" s="399"/>
      <c r="AD21" s="380"/>
      <c r="AE21" s="380"/>
      <c r="AF21" s="380"/>
      <c r="AG21" s="380"/>
      <c r="AH21" s="380"/>
      <c r="AI21" s="380"/>
      <c r="AJ21" s="380"/>
      <c r="AK21" s="380"/>
      <c r="AL21" s="380"/>
      <c r="AM21" s="380"/>
      <c r="AN21" s="371"/>
      <c r="AO21" s="371"/>
      <c r="AP21" s="371"/>
    </row>
    <row r="22" spans="1:42" ht="18.75" customHeight="1" x14ac:dyDescent="0.15">
      <c r="A22" s="371"/>
      <c r="B22" s="371"/>
      <c r="C22" s="371"/>
      <c r="D22" s="371"/>
      <c r="E22" s="371"/>
      <c r="F22" s="371"/>
      <c r="G22" s="371"/>
      <c r="H22" s="371"/>
      <c r="I22" s="371"/>
      <c r="J22" s="371"/>
      <c r="K22" s="371"/>
      <c r="L22" s="371"/>
      <c r="M22" s="371"/>
      <c r="N22" s="372"/>
      <c r="O22" s="372"/>
      <c r="P22" s="372"/>
      <c r="Q22" s="372"/>
      <c r="R22" s="372"/>
      <c r="S22" s="372"/>
      <c r="T22" s="372"/>
      <c r="U22" s="372"/>
      <c r="V22" s="372"/>
      <c r="W22" s="372"/>
      <c r="X22" s="371"/>
      <c r="Y22" s="371"/>
      <c r="Z22" s="371"/>
      <c r="AA22" s="394" t="s">
        <v>139</v>
      </c>
      <c r="AB22" s="395"/>
      <c r="AC22" s="396"/>
      <c r="AD22" s="372"/>
      <c r="AE22" s="372"/>
      <c r="AF22" s="372"/>
      <c r="AG22" s="372"/>
      <c r="AH22" s="372"/>
      <c r="AI22" s="372"/>
      <c r="AJ22" s="372"/>
      <c r="AK22" s="372"/>
      <c r="AL22" s="372"/>
      <c r="AM22" s="372"/>
      <c r="AN22" s="371"/>
      <c r="AO22" s="371"/>
      <c r="AP22" s="371"/>
    </row>
    <row r="23" spans="1:42" ht="33.75" customHeight="1" x14ac:dyDescent="0.15">
      <c r="A23" s="371"/>
      <c r="B23" s="371"/>
      <c r="C23" s="371"/>
      <c r="D23" s="371"/>
      <c r="E23" s="371"/>
      <c r="F23" s="371"/>
      <c r="G23" s="371"/>
      <c r="H23" s="371"/>
      <c r="I23" s="371"/>
      <c r="J23" s="371"/>
      <c r="K23" s="371"/>
      <c r="L23" s="371"/>
      <c r="M23" s="371"/>
      <c r="N23" s="380"/>
      <c r="O23" s="380"/>
      <c r="P23" s="380"/>
      <c r="Q23" s="380"/>
      <c r="R23" s="380"/>
      <c r="S23" s="380"/>
      <c r="T23" s="380"/>
      <c r="U23" s="380"/>
      <c r="V23" s="380"/>
      <c r="W23" s="380"/>
      <c r="X23" s="371"/>
      <c r="Y23" s="371"/>
      <c r="Z23" s="371"/>
      <c r="AA23" s="397"/>
      <c r="AB23" s="398"/>
      <c r="AC23" s="399"/>
      <c r="AD23" s="380"/>
      <c r="AE23" s="380"/>
      <c r="AF23" s="380"/>
      <c r="AG23" s="380"/>
      <c r="AH23" s="380"/>
      <c r="AI23" s="380"/>
      <c r="AJ23" s="380"/>
      <c r="AK23" s="380"/>
      <c r="AL23" s="380"/>
      <c r="AM23" s="380"/>
      <c r="AN23" s="371"/>
      <c r="AO23" s="371"/>
      <c r="AP23" s="371"/>
    </row>
    <row r="24" spans="1:42" ht="18.75" customHeight="1" x14ac:dyDescent="0.15">
      <c r="A24" s="371"/>
      <c r="B24" s="371"/>
      <c r="C24" s="371"/>
      <c r="D24" s="371"/>
      <c r="E24" s="371"/>
      <c r="F24" s="371"/>
      <c r="G24" s="371"/>
      <c r="H24" s="371"/>
      <c r="I24" s="371"/>
      <c r="J24" s="371"/>
      <c r="K24" s="371"/>
      <c r="L24" s="371"/>
      <c r="M24" s="371"/>
      <c r="N24" s="372"/>
      <c r="O24" s="372"/>
      <c r="P24" s="372"/>
      <c r="Q24" s="372"/>
      <c r="R24" s="372"/>
      <c r="S24" s="372"/>
      <c r="T24" s="372"/>
      <c r="U24" s="372"/>
      <c r="V24" s="372"/>
      <c r="W24" s="372"/>
      <c r="X24" s="371"/>
      <c r="Y24" s="371"/>
      <c r="Z24" s="371"/>
      <c r="AA24" s="394" t="s">
        <v>139</v>
      </c>
      <c r="AB24" s="395"/>
      <c r="AC24" s="396"/>
      <c r="AD24" s="372"/>
      <c r="AE24" s="372"/>
      <c r="AF24" s="372"/>
      <c r="AG24" s="372"/>
      <c r="AH24" s="372"/>
      <c r="AI24" s="372"/>
      <c r="AJ24" s="372"/>
      <c r="AK24" s="372"/>
      <c r="AL24" s="372"/>
      <c r="AM24" s="372"/>
      <c r="AN24" s="371"/>
      <c r="AO24" s="371"/>
      <c r="AP24" s="371"/>
    </row>
    <row r="25" spans="1:42" ht="33.75" customHeight="1" x14ac:dyDescent="0.15">
      <c r="A25" s="371"/>
      <c r="B25" s="371"/>
      <c r="C25" s="371"/>
      <c r="D25" s="371"/>
      <c r="E25" s="371"/>
      <c r="F25" s="371"/>
      <c r="G25" s="371"/>
      <c r="H25" s="371"/>
      <c r="I25" s="371"/>
      <c r="J25" s="371"/>
      <c r="K25" s="371"/>
      <c r="L25" s="371"/>
      <c r="M25" s="371"/>
      <c r="N25" s="380"/>
      <c r="O25" s="380"/>
      <c r="P25" s="380"/>
      <c r="Q25" s="380"/>
      <c r="R25" s="380"/>
      <c r="S25" s="380"/>
      <c r="T25" s="380"/>
      <c r="U25" s="380"/>
      <c r="V25" s="380"/>
      <c r="W25" s="380"/>
      <c r="X25" s="371"/>
      <c r="Y25" s="371"/>
      <c r="Z25" s="371"/>
      <c r="AA25" s="397"/>
      <c r="AB25" s="398"/>
      <c r="AC25" s="399"/>
      <c r="AD25" s="380"/>
      <c r="AE25" s="380"/>
      <c r="AF25" s="380"/>
      <c r="AG25" s="380"/>
      <c r="AH25" s="380"/>
      <c r="AI25" s="380"/>
      <c r="AJ25" s="380"/>
      <c r="AK25" s="380"/>
      <c r="AL25" s="380"/>
      <c r="AM25" s="380"/>
      <c r="AN25" s="371"/>
      <c r="AO25" s="371"/>
      <c r="AP25" s="371"/>
    </row>
    <row r="26" spans="1:42" ht="18.75" customHeight="1" x14ac:dyDescent="0.15">
      <c r="A26" s="371"/>
      <c r="B26" s="371"/>
      <c r="C26" s="371"/>
      <c r="D26" s="371"/>
      <c r="E26" s="371"/>
      <c r="F26" s="371"/>
      <c r="G26" s="371"/>
      <c r="H26" s="371"/>
      <c r="I26" s="371"/>
      <c r="J26" s="371"/>
      <c r="K26" s="371"/>
      <c r="L26" s="371"/>
      <c r="M26" s="371"/>
      <c r="N26" s="372"/>
      <c r="O26" s="372"/>
      <c r="P26" s="372"/>
      <c r="Q26" s="372"/>
      <c r="R26" s="372"/>
      <c r="S26" s="372"/>
      <c r="T26" s="372"/>
      <c r="U26" s="372"/>
      <c r="V26" s="372"/>
      <c r="W26" s="372"/>
      <c r="X26" s="371"/>
      <c r="Y26" s="371"/>
      <c r="Z26" s="371"/>
      <c r="AA26" s="394" t="s">
        <v>139</v>
      </c>
      <c r="AB26" s="395"/>
      <c r="AC26" s="396"/>
      <c r="AD26" s="372"/>
      <c r="AE26" s="372"/>
      <c r="AF26" s="372"/>
      <c r="AG26" s="372"/>
      <c r="AH26" s="372"/>
      <c r="AI26" s="372"/>
      <c r="AJ26" s="372"/>
      <c r="AK26" s="372"/>
      <c r="AL26" s="372"/>
      <c r="AM26" s="372"/>
      <c r="AN26" s="371"/>
      <c r="AO26" s="371"/>
      <c r="AP26" s="371"/>
    </row>
    <row r="27" spans="1:42" ht="33.75" customHeight="1" x14ac:dyDescent="0.15">
      <c r="A27" s="371"/>
      <c r="B27" s="371"/>
      <c r="C27" s="371"/>
      <c r="D27" s="371"/>
      <c r="E27" s="371"/>
      <c r="F27" s="371"/>
      <c r="G27" s="371"/>
      <c r="H27" s="371"/>
      <c r="I27" s="371"/>
      <c r="J27" s="371"/>
      <c r="K27" s="371"/>
      <c r="L27" s="371"/>
      <c r="M27" s="371"/>
      <c r="N27" s="380"/>
      <c r="O27" s="380"/>
      <c r="P27" s="380"/>
      <c r="Q27" s="380"/>
      <c r="R27" s="380"/>
      <c r="S27" s="380"/>
      <c r="T27" s="380"/>
      <c r="U27" s="380"/>
      <c r="V27" s="380"/>
      <c r="W27" s="380"/>
      <c r="X27" s="371"/>
      <c r="Y27" s="371"/>
      <c r="Z27" s="371"/>
      <c r="AA27" s="397"/>
      <c r="AB27" s="398"/>
      <c r="AC27" s="399"/>
      <c r="AD27" s="380"/>
      <c r="AE27" s="380"/>
      <c r="AF27" s="380"/>
      <c r="AG27" s="380"/>
      <c r="AH27" s="380"/>
      <c r="AI27" s="380"/>
      <c r="AJ27" s="380"/>
      <c r="AK27" s="380"/>
      <c r="AL27" s="380"/>
      <c r="AM27" s="380"/>
      <c r="AN27" s="371"/>
      <c r="AO27" s="371"/>
      <c r="AP27" s="371"/>
    </row>
    <row r="28" spans="1:42" ht="18.75" customHeight="1" x14ac:dyDescent="0.15">
      <c r="A28" s="371"/>
      <c r="B28" s="371"/>
      <c r="C28" s="371"/>
      <c r="D28" s="371"/>
      <c r="E28" s="371"/>
      <c r="F28" s="371"/>
      <c r="G28" s="371"/>
      <c r="H28" s="371"/>
      <c r="I28" s="371"/>
      <c r="J28" s="371"/>
      <c r="K28" s="371"/>
      <c r="L28" s="371"/>
      <c r="M28" s="371"/>
      <c r="N28" s="372"/>
      <c r="O28" s="372"/>
      <c r="P28" s="372"/>
      <c r="Q28" s="372"/>
      <c r="R28" s="372"/>
      <c r="S28" s="372"/>
      <c r="T28" s="372"/>
      <c r="U28" s="372"/>
      <c r="V28" s="372"/>
      <c r="W28" s="372"/>
      <c r="X28" s="371"/>
      <c r="Y28" s="371"/>
      <c r="Z28" s="371"/>
      <c r="AA28" s="394" t="s">
        <v>139</v>
      </c>
      <c r="AB28" s="395"/>
      <c r="AC28" s="396"/>
      <c r="AD28" s="372"/>
      <c r="AE28" s="372"/>
      <c r="AF28" s="372"/>
      <c r="AG28" s="372"/>
      <c r="AH28" s="372"/>
      <c r="AI28" s="372"/>
      <c r="AJ28" s="372"/>
      <c r="AK28" s="372"/>
      <c r="AL28" s="372"/>
      <c r="AM28" s="372"/>
      <c r="AN28" s="371"/>
      <c r="AO28" s="371"/>
      <c r="AP28" s="371"/>
    </row>
    <row r="29" spans="1:42" ht="33.75" customHeight="1" x14ac:dyDescent="0.15">
      <c r="A29" s="371"/>
      <c r="B29" s="371"/>
      <c r="C29" s="371"/>
      <c r="D29" s="371"/>
      <c r="E29" s="371"/>
      <c r="F29" s="371"/>
      <c r="G29" s="371"/>
      <c r="H29" s="371"/>
      <c r="I29" s="371"/>
      <c r="J29" s="371"/>
      <c r="K29" s="371"/>
      <c r="L29" s="371"/>
      <c r="M29" s="371"/>
      <c r="N29" s="380"/>
      <c r="O29" s="380"/>
      <c r="P29" s="380"/>
      <c r="Q29" s="380"/>
      <c r="R29" s="380"/>
      <c r="S29" s="380"/>
      <c r="T29" s="380"/>
      <c r="U29" s="380"/>
      <c r="V29" s="380"/>
      <c r="W29" s="380"/>
      <c r="X29" s="371"/>
      <c r="Y29" s="371"/>
      <c r="Z29" s="371"/>
      <c r="AA29" s="397"/>
      <c r="AB29" s="398"/>
      <c r="AC29" s="399"/>
      <c r="AD29" s="380"/>
      <c r="AE29" s="380"/>
      <c r="AF29" s="380"/>
      <c r="AG29" s="380"/>
      <c r="AH29" s="380"/>
      <c r="AI29" s="380"/>
      <c r="AJ29" s="380"/>
      <c r="AK29" s="380"/>
      <c r="AL29" s="380"/>
      <c r="AM29" s="380"/>
      <c r="AN29" s="371"/>
      <c r="AO29" s="371"/>
      <c r="AP29" s="371"/>
    </row>
    <row r="30" spans="1:42" ht="18.75" customHeight="1" x14ac:dyDescent="0.15">
      <c r="A30" s="381"/>
      <c r="B30" s="381"/>
      <c r="C30" s="381"/>
      <c r="D30" s="381"/>
      <c r="E30" s="381"/>
      <c r="F30" s="381"/>
      <c r="G30" s="371"/>
      <c r="H30" s="371"/>
      <c r="I30" s="371"/>
      <c r="J30" s="371"/>
      <c r="K30" s="371"/>
      <c r="L30" s="371"/>
      <c r="M30" s="371"/>
      <c r="N30" s="372"/>
      <c r="O30" s="372"/>
      <c r="P30" s="372"/>
      <c r="Q30" s="372"/>
      <c r="R30" s="372"/>
      <c r="S30" s="372"/>
      <c r="T30" s="372"/>
      <c r="U30" s="372"/>
      <c r="V30" s="372"/>
      <c r="W30" s="372"/>
      <c r="X30" s="371"/>
      <c r="Y30" s="371"/>
      <c r="Z30" s="371"/>
      <c r="AA30" s="394" t="s">
        <v>139</v>
      </c>
      <c r="AB30" s="395"/>
      <c r="AC30" s="396"/>
      <c r="AD30" s="372"/>
      <c r="AE30" s="372"/>
      <c r="AF30" s="372"/>
      <c r="AG30" s="372"/>
      <c r="AH30" s="372"/>
      <c r="AI30" s="372"/>
      <c r="AJ30" s="372"/>
      <c r="AK30" s="372"/>
      <c r="AL30" s="372"/>
      <c r="AM30" s="372"/>
      <c r="AN30" s="371"/>
      <c r="AO30" s="371"/>
      <c r="AP30" s="371"/>
    </row>
    <row r="31" spans="1:42" ht="33.75" customHeight="1" x14ac:dyDescent="0.15">
      <c r="A31" s="381"/>
      <c r="B31" s="381"/>
      <c r="C31" s="381"/>
      <c r="D31" s="381"/>
      <c r="E31" s="381"/>
      <c r="F31" s="381"/>
      <c r="G31" s="371"/>
      <c r="H31" s="371"/>
      <c r="I31" s="371"/>
      <c r="J31" s="371"/>
      <c r="K31" s="371"/>
      <c r="L31" s="371"/>
      <c r="M31" s="371"/>
      <c r="N31" s="380"/>
      <c r="O31" s="380"/>
      <c r="P31" s="380"/>
      <c r="Q31" s="380"/>
      <c r="R31" s="380"/>
      <c r="S31" s="380"/>
      <c r="T31" s="380"/>
      <c r="U31" s="380"/>
      <c r="V31" s="380"/>
      <c r="W31" s="380"/>
      <c r="X31" s="371"/>
      <c r="Y31" s="371"/>
      <c r="Z31" s="371"/>
      <c r="AA31" s="397"/>
      <c r="AB31" s="398"/>
      <c r="AC31" s="399"/>
      <c r="AD31" s="380"/>
      <c r="AE31" s="380"/>
      <c r="AF31" s="380"/>
      <c r="AG31" s="380"/>
      <c r="AH31" s="380"/>
      <c r="AI31" s="380"/>
      <c r="AJ31" s="380"/>
      <c r="AK31" s="380"/>
      <c r="AL31" s="380"/>
      <c r="AM31" s="380"/>
      <c r="AN31" s="371"/>
      <c r="AO31" s="371"/>
      <c r="AP31" s="371"/>
    </row>
    <row r="33" spans="1:1" ht="21" x14ac:dyDescent="0.15">
      <c r="A33" s="24" t="s">
        <v>155</v>
      </c>
    </row>
    <row r="34" spans="1:1" ht="21" x14ac:dyDescent="0.15">
      <c r="A34" s="24" t="s">
        <v>153</v>
      </c>
    </row>
    <row r="35" spans="1:1" ht="21" x14ac:dyDescent="0.15">
      <c r="A35" s="24" t="s">
        <v>154</v>
      </c>
    </row>
  </sheetData>
  <sheetProtection algorithmName="SHA-512" hashValue="sr3JUMy1xvsDInnPrNqQ0XYdXGt2Ch25hFk3UhR8jDCDgOoihwrsmJ/CtF7DnKZvg3nuuZY7B94fxjD92hR9vA==" saltValue="3jOmBWrVXwOlnCO5uOFyRg==" spinCount="100000" sheet="1" objects="1" scenarios="1"/>
  <protectedRanges>
    <protectedRange sqref="A16:Z31 AD16:AP31 AC12:AP12" name="範囲1"/>
  </protectedRanges>
  <mergeCells count="90">
    <mergeCell ref="V12:AB12"/>
    <mergeCell ref="AC12:AP12"/>
    <mergeCell ref="A2:J3"/>
    <mergeCell ref="K2:AP3"/>
    <mergeCell ref="A4:AP4"/>
    <mergeCell ref="A5:E6"/>
    <mergeCell ref="A8:L9"/>
    <mergeCell ref="T8:AP9"/>
    <mergeCell ref="A18:F19"/>
    <mergeCell ref="N18:W18"/>
    <mergeCell ref="AD18:AM18"/>
    <mergeCell ref="G18:M19"/>
    <mergeCell ref="N15:W15"/>
    <mergeCell ref="AD15:AM15"/>
    <mergeCell ref="A16:F17"/>
    <mergeCell ref="N16:W16"/>
    <mergeCell ref="AD16:AM16"/>
    <mergeCell ref="N17:W17"/>
    <mergeCell ref="A14:F15"/>
    <mergeCell ref="N14:W14"/>
    <mergeCell ref="AD14:AM14"/>
    <mergeCell ref="G14:M14"/>
    <mergeCell ref="G15:M15"/>
    <mergeCell ref="G16:M17"/>
    <mergeCell ref="A22:F23"/>
    <mergeCell ref="N22:W22"/>
    <mergeCell ref="AD22:AM22"/>
    <mergeCell ref="G20:M21"/>
    <mergeCell ref="G22:M23"/>
    <mergeCell ref="A20:F21"/>
    <mergeCell ref="N20:W20"/>
    <mergeCell ref="AD20:AM20"/>
    <mergeCell ref="N21:W21"/>
    <mergeCell ref="N23:W23"/>
    <mergeCell ref="AD23:AM23"/>
    <mergeCell ref="AD21:AM21"/>
    <mergeCell ref="X20:Z21"/>
    <mergeCell ref="X22:Z23"/>
    <mergeCell ref="A26:F27"/>
    <mergeCell ref="N26:W26"/>
    <mergeCell ref="AD26:AM26"/>
    <mergeCell ref="G24:M25"/>
    <mergeCell ref="G26:M27"/>
    <mergeCell ref="X26:Z27"/>
    <mergeCell ref="A24:F25"/>
    <mergeCell ref="N24:W24"/>
    <mergeCell ref="AD24:AM24"/>
    <mergeCell ref="N25:W25"/>
    <mergeCell ref="X24:Z25"/>
    <mergeCell ref="N27:W27"/>
    <mergeCell ref="AD27:AM27"/>
    <mergeCell ref="AD25:AM25"/>
    <mergeCell ref="AA24:AC25"/>
    <mergeCell ref="AA26:AC27"/>
    <mergeCell ref="A30:F31"/>
    <mergeCell ref="N30:W30"/>
    <mergeCell ref="AD30:AM30"/>
    <mergeCell ref="G28:M29"/>
    <mergeCell ref="G30:M31"/>
    <mergeCell ref="X28:Z29"/>
    <mergeCell ref="X30:Z31"/>
    <mergeCell ref="A28:F29"/>
    <mergeCell ref="N28:W28"/>
    <mergeCell ref="AD28:AM28"/>
    <mergeCell ref="N29:W29"/>
    <mergeCell ref="N31:W31"/>
    <mergeCell ref="AD31:AM31"/>
    <mergeCell ref="AD29:AM29"/>
    <mergeCell ref="AA28:AC29"/>
    <mergeCell ref="AA30:AC31"/>
    <mergeCell ref="N19:W19"/>
    <mergeCell ref="AD19:AM19"/>
    <mergeCell ref="AD17:AM17"/>
    <mergeCell ref="X14:Z15"/>
    <mergeCell ref="X16:Z17"/>
    <mergeCell ref="X18:Z19"/>
    <mergeCell ref="AN26:AP27"/>
    <mergeCell ref="AN28:AP29"/>
    <mergeCell ref="AN30:AP31"/>
    <mergeCell ref="AN24:AP25"/>
    <mergeCell ref="AA14:AC15"/>
    <mergeCell ref="AA16:AC17"/>
    <mergeCell ref="AA18:AC19"/>
    <mergeCell ref="AA20:AC21"/>
    <mergeCell ref="AA22:AC23"/>
    <mergeCell ref="AN14:AP15"/>
    <mergeCell ref="AN16:AP17"/>
    <mergeCell ref="AN18:AP19"/>
    <mergeCell ref="AN20:AP21"/>
    <mergeCell ref="AN22:AP23"/>
  </mergeCells>
  <phoneticPr fontId="6"/>
  <dataValidations count="1">
    <dataValidation type="whole" allowBlank="1" showInputMessage="1" showErrorMessage="1" sqref="A16:F31">
      <formula1>0</formula1>
      <formula2>100</formula2>
    </dataValidation>
  </dataValidations>
  <pageMargins left="0.25" right="0.25" top="0.75" bottom="0.75" header="0.3" footer="0.3"/>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非表示!$B$14:$B$15</xm:f>
          </x14:formula1>
          <xm:sqref>G16:M31</xm:sqref>
        </x14:dataValidation>
        <x14:dataValidation type="list" allowBlank="1" showInputMessage="1" showErrorMessage="1">
          <x14:formula1>
            <xm:f>非表示!$F$13:$F$15</xm:f>
          </x14:formula1>
          <xm:sqref>X16:Z31 AN16:AP31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AX35"/>
  <sheetViews>
    <sheetView view="pageBreakPreview" zoomScaleNormal="100" zoomScaleSheetLayoutView="100" workbookViewId="0">
      <selection activeCell="A4" sqref="A4:AP4"/>
    </sheetView>
  </sheetViews>
  <sheetFormatPr defaultColWidth="2.375" defaultRowHeight="13.5" x14ac:dyDescent="0.15"/>
  <sheetData>
    <row r="2" spans="1:50" ht="13.5" customHeight="1" x14ac:dyDescent="0.15">
      <c r="A2" s="389" t="str">
        <f>"令和"&amp;非表示!$B$3&amp;"年度"</f>
        <v>令和7年度</v>
      </c>
      <c r="B2" s="389"/>
      <c r="C2" s="389"/>
      <c r="D2" s="389"/>
      <c r="E2" s="389"/>
      <c r="F2" s="389"/>
      <c r="G2" s="389"/>
      <c r="H2" s="389"/>
      <c r="I2" s="389"/>
      <c r="J2" s="389"/>
      <c r="K2" s="390" t="str">
        <f>非表示!$B$8</f>
        <v>第５４回東北高等学校バドミントン選手権大会</v>
      </c>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row>
    <row r="3" spans="1:50" ht="13.5" customHeight="1" x14ac:dyDescent="0.15">
      <c r="A3" s="389"/>
      <c r="B3" s="389"/>
      <c r="C3" s="389"/>
      <c r="D3" s="389"/>
      <c r="E3" s="389"/>
      <c r="F3" s="389"/>
      <c r="G3" s="389"/>
      <c r="H3" s="389"/>
      <c r="I3" s="389"/>
      <c r="J3" s="389"/>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row>
    <row r="4" spans="1:50" ht="27.75" customHeight="1" x14ac:dyDescent="0.15">
      <c r="A4" s="391" t="s">
        <v>146</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row>
    <row r="5" spans="1:50" x14ac:dyDescent="0.15">
      <c r="A5" s="392" t="s">
        <v>142</v>
      </c>
      <c r="B5" s="392"/>
      <c r="C5" s="392"/>
      <c r="D5" s="392"/>
      <c r="E5" s="392"/>
    </row>
    <row r="6" spans="1:50" x14ac:dyDescent="0.15">
      <c r="A6" s="392"/>
      <c r="B6" s="392"/>
      <c r="C6" s="392"/>
      <c r="D6" s="392"/>
      <c r="E6" s="392"/>
    </row>
    <row r="8" spans="1:50" x14ac:dyDescent="0.15">
      <c r="A8" s="393" t="str">
        <f>IF(NOT('入力シート（女子）'!$D$18=""),'入力シート（女子）'!$D$18,IF(NOT('入力シート（女子）'!$D$60=""),'入力シート（女子）'!$D$60,IF(NOT('入力シート（女子）'!$D$102=""),'入力シート（女子）'!$D$102,IF(NOT('入力シート（女子）'!$D$144=""),'入力シート（女子）'!$D$144,IF(NOT('入力シート（女子）'!$D$186=""),'入力シート（女子）'!$D$186,IF(NOT('入力シート（女子）'!$D$218=""),'入力シート（女子）'!$D$218,IF(NOT('入力シート（女子）'!$D$250=""),'入力シート（女子）'!$D$250,IF(NOT('入力シート（女子）'!$D$282=""),'入力シート（女子）'!$D$282,""))))))))</f>
        <v/>
      </c>
      <c r="B8" s="393"/>
      <c r="C8" s="393"/>
      <c r="D8" s="393"/>
      <c r="E8" s="393"/>
      <c r="F8" s="393"/>
      <c r="G8" s="393"/>
      <c r="H8" s="393"/>
      <c r="I8" s="393"/>
      <c r="J8" s="393"/>
      <c r="K8" s="393"/>
      <c r="L8" s="393"/>
      <c r="O8" s="45"/>
      <c r="P8" s="45"/>
      <c r="Q8" s="45"/>
      <c r="R8" s="45"/>
      <c r="S8" s="45"/>
      <c r="T8" s="393" t="str">
        <f>IF(NOT('入力シート（女子）'!$D$19=""),'入力シート（女子）'!$D$19&amp;"高等学校",IF(NOT('入力シート（女子）'!$D$61=""),'入力シート（女子）'!$D$61&amp;"高等学校",IF(NOT('入力シート（女子）'!$D$103=""),'入力シート（女子）'!$D$103&amp;"高等学校",IF(NOT('入力シート（女子）'!$D$145=""),'入力シート（女子）'!$D$145&amp;"高等学校",IF(NOT('入力シート（女子）'!$D$187=""),'入力シート（女子）'!$D$187&amp;"高等学校",IF(NOT('入力シート（女子）'!$D$219=""),'入力シート（女子）'!$D$219&amp;"高等学校",IF(NOT('入力シート（女子）'!$D$251=""),'入力シート（女子）'!$D$251&amp;"高等学校",IF(NOT('入力シート（女子）'!$D$283=""),'入力シート（女子）'!$D$283&amp;"高等学校",""))))))))</f>
        <v/>
      </c>
      <c r="U8" s="393"/>
      <c r="V8" s="393"/>
      <c r="W8" s="393"/>
      <c r="X8" s="393"/>
      <c r="Y8" s="393"/>
      <c r="Z8" s="393"/>
      <c r="AA8" s="393"/>
      <c r="AB8" s="393"/>
      <c r="AC8" s="393"/>
      <c r="AD8" s="393"/>
      <c r="AE8" s="393"/>
      <c r="AF8" s="393"/>
      <c r="AG8" s="393"/>
      <c r="AH8" s="393"/>
      <c r="AI8" s="393"/>
      <c r="AJ8" s="393"/>
      <c r="AK8" s="393"/>
      <c r="AL8" s="393"/>
      <c r="AM8" s="393"/>
      <c r="AN8" s="393"/>
      <c r="AO8" s="393"/>
      <c r="AP8" s="393"/>
      <c r="AQ8" s="45"/>
      <c r="AR8" s="45"/>
      <c r="AS8" s="45"/>
      <c r="AT8" s="45"/>
      <c r="AU8" s="45"/>
      <c r="AV8" s="45"/>
      <c r="AW8" s="45"/>
      <c r="AX8" s="45"/>
    </row>
    <row r="9" spans="1:50" x14ac:dyDescent="0.15">
      <c r="A9" s="248"/>
      <c r="B9" s="248"/>
      <c r="C9" s="248"/>
      <c r="D9" s="248"/>
      <c r="E9" s="248"/>
      <c r="F9" s="248"/>
      <c r="G9" s="248"/>
      <c r="H9" s="248"/>
      <c r="I9" s="248"/>
      <c r="J9" s="248"/>
      <c r="K9" s="248"/>
      <c r="L9" s="248"/>
      <c r="O9" s="45"/>
      <c r="P9" s="45"/>
      <c r="Q9" s="45"/>
      <c r="R9" s="45"/>
      <c r="S9" s="45"/>
      <c r="T9" s="248"/>
      <c r="U9" s="248"/>
      <c r="V9" s="248"/>
      <c r="W9" s="248"/>
      <c r="X9" s="248"/>
      <c r="Y9" s="248"/>
      <c r="Z9" s="248"/>
      <c r="AA9" s="248"/>
      <c r="AB9" s="248"/>
      <c r="AC9" s="248"/>
      <c r="AD9" s="248"/>
      <c r="AE9" s="248"/>
      <c r="AF9" s="248"/>
      <c r="AG9" s="248"/>
      <c r="AH9" s="248"/>
      <c r="AI9" s="248"/>
      <c r="AJ9" s="248"/>
      <c r="AK9" s="248"/>
      <c r="AL9" s="248"/>
      <c r="AM9" s="248"/>
      <c r="AN9" s="248"/>
      <c r="AO9" s="248"/>
      <c r="AP9" s="248"/>
      <c r="AQ9" s="45"/>
      <c r="AR9" s="45"/>
      <c r="AS9" s="45"/>
      <c r="AT9" s="45"/>
      <c r="AU9" s="45"/>
      <c r="AV9" s="45"/>
      <c r="AW9" s="45"/>
      <c r="AX9" s="45"/>
    </row>
    <row r="12" spans="1:50" ht="17.25" x14ac:dyDescent="0.2">
      <c r="V12" s="274" t="s">
        <v>145</v>
      </c>
      <c r="W12" s="274"/>
      <c r="X12" s="274"/>
      <c r="Y12" s="274"/>
      <c r="Z12" s="274"/>
      <c r="AA12" s="274"/>
      <c r="AB12" s="274"/>
      <c r="AC12" s="275"/>
      <c r="AD12" s="275"/>
      <c r="AE12" s="275"/>
      <c r="AF12" s="275"/>
      <c r="AG12" s="275"/>
      <c r="AH12" s="275"/>
      <c r="AI12" s="275"/>
      <c r="AJ12" s="275"/>
      <c r="AK12" s="275"/>
      <c r="AL12" s="275"/>
      <c r="AM12" s="275"/>
      <c r="AN12" s="275"/>
      <c r="AO12" s="275"/>
      <c r="AP12" s="275"/>
    </row>
    <row r="13" spans="1:50" ht="17.25" x14ac:dyDescent="0.2">
      <c r="V13" s="98"/>
      <c r="W13" s="98"/>
      <c r="X13" s="98"/>
      <c r="Y13" s="98"/>
      <c r="Z13" s="98"/>
      <c r="AA13" s="98"/>
      <c r="AB13" s="98"/>
      <c r="AC13" s="100"/>
      <c r="AD13" s="100"/>
      <c r="AE13" s="100"/>
      <c r="AF13" s="100"/>
      <c r="AG13" s="100"/>
      <c r="AH13" s="100"/>
      <c r="AI13" s="100"/>
      <c r="AJ13" s="100"/>
      <c r="AK13" s="100"/>
      <c r="AL13" s="100"/>
      <c r="AM13" s="100"/>
      <c r="AN13" s="53"/>
      <c r="AO13" s="98"/>
      <c r="AP13" s="98"/>
    </row>
    <row r="14" spans="1:50" x14ac:dyDescent="0.15">
      <c r="A14" s="371" t="s">
        <v>147</v>
      </c>
      <c r="B14" s="371"/>
      <c r="C14" s="371"/>
      <c r="D14" s="371"/>
      <c r="E14" s="371"/>
      <c r="F14" s="371"/>
      <c r="G14" s="374" t="s">
        <v>148</v>
      </c>
      <c r="H14" s="375"/>
      <c r="I14" s="375"/>
      <c r="J14" s="375"/>
      <c r="K14" s="375"/>
      <c r="L14" s="375"/>
      <c r="M14" s="376"/>
      <c r="N14" s="371" t="s">
        <v>71</v>
      </c>
      <c r="O14" s="371"/>
      <c r="P14" s="371"/>
      <c r="Q14" s="371"/>
      <c r="R14" s="371"/>
      <c r="S14" s="371"/>
      <c r="T14" s="371"/>
      <c r="U14" s="371"/>
      <c r="V14" s="371"/>
      <c r="W14" s="371"/>
      <c r="X14" s="371" t="s">
        <v>82</v>
      </c>
      <c r="Y14" s="371"/>
      <c r="Z14" s="371"/>
      <c r="AA14" s="374"/>
      <c r="AB14" s="375"/>
      <c r="AC14" s="376"/>
      <c r="AD14" s="371" t="s">
        <v>71</v>
      </c>
      <c r="AE14" s="371"/>
      <c r="AF14" s="371"/>
      <c r="AG14" s="371"/>
      <c r="AH14" s="371"/>
      <c r="AI14" s="371"/>
      <c r="AJ14" s="371"/>
      <c r="AK14" s="371"/>
      <c r="AL14" s="371"/>
      <c r="AM14" s="371"/>
      <c r="AN14" s="371" t="s">
        <v>82</v>
      </c>
      <c r="AO14" s="371"/>
      <c r="AP14" s="371"/>
    </row>
    <row r="15" spans="1:50" x14ac:dyDescent="0.15">
      <c r="A15" s="371"/>
      <c r="B15" s="371"/>
      <c r="C15" s="371"/>
      <c r="D15" s="371"/>
      <c r="E15" s="371"/>
      <c r="F15" s="371"/>
      <c r="G15" s="377" t="s">
        <v>149</v>
      </c>
      <c r="H15" s="378"/>
      <c r="I15" s="378"/>
      <c r="J15" s="378"/>
      <c r="K15" s="378"/>
      <c r="L15" s="378"/>
      <c r="M15" s="379"/>
      <c r="N15" s="371" t="s">
        <v>137</v>
      </c>
      <c r="O15" s="371"/>
      <c r="P15" s="371"/>
      <c r="Q15" s="371"/>
      <c r="R15" s="371"/>
      <c r="S15" s="371"/>
      <c r="T15" s="371"/>
      <c r="U15" s="371"/>
      <c r="V15" s="371"/>
      <c r="W15" s="371"/>
      <c r="X15" s="371"/>
      <c r="Y15" s="371"/>
      <c r="Z15" s="371"/>
      <c r="AA15" s="377"/>
      <c r="AB15" s="378"/>
      <c r="AC15" s="379"/>
      <c r="AD15" s="371" t="s">
        <v>138</v>
      </c>
      <c r="AE15" s="371"/>
      <c r="AF15" s="371"/>
      <c r="AG15" s="371"/>
      <c r="AH15" s="371"/>
      <c r="AI15" s="371"/>
      <c r="AJ15" s="371"/>
      <c r="AK15" s="371"/>
      <c r="AL15" s="371"/>
      <c r="AM15" s="371"/>
      <c r="AN15" s="371"/>
      <c r="AO15" s="371"/>
      <c r="AP15" s="371"/>
    </row>
    <row r="16" spans="1:50" ht="18.75" customHeight="1" x14ac:dyDescent="0.15">
      <c r="A16" s="371"/>
      <c r="B16" s="371"/>
      <c r="C16" s="371"/>
      <c r="D16" s="371"/>
      <c r="E16" s="371"/>
      <c r="F16" s="371"/>
      <c r="G16" s="371"/>
      <c r="H16" s="371"/>
      <c r="I16" s="371"/>
      <c r="J16" s="371"/>
      <c r="K16" s="371"/>
      <c r="L16" s="371"/>
      <c r="M16" s="371"/>
      <c r="N16" s="372"/>
      <c r="O16" s="372"/>
      <c r="P16" s="372"/>
      <c r="Q16" s="372"/>
      <c r="R16" s="372"/>
      <c r="S16" s="372"/>
      <c r="T16" s="372"/>
      <c r="U16" s="372"/>
      <c r="V16" s="372"/>
      <c r="W16" s="372"/>
      <c r="X16" s="371"/>
      <c r="Y16" s="371"/>
      <c r="Z16" s="371"/>
      <c r="AA16" s="394" t="s">
        <v>139</v>
      </c>
      <c r="AB16" s="395"/>
      <c r="AC16" s="396"/>
      <c r="AD16" s="372"/>
      <c r="AE16" s="372"/>
      <c r="AF16" s="372"/>
      <c r="AG16" s="372"/>
      <c r="AH16" s="372"/>
      <c r="AI16" s="372"/>
      <c r="AJ16" s="372"/>
      <c r="AK16" s="372"/>
      <c r="AL16" s="372"/>
      <c r="AM16" s="372"/>
      <c r="AN16" s="371"/>
      <c r="AO16" s="371"/>
      <c r="AP16" s="371"/>
    </row>
    <row r="17" spans="1:42" ht="33.75" customHeight="1" x14ac:dyDescent="0.15">
      <c r="A17" s="371"/>
      <c r="B17" s="371"/>
      <c r="C17" s="371"/>
      <c r="D17" s="371"/>
      <c r="E17" s="371"/>
      <c r="F17" s="371"/>
      <c r="G17" s="371"/>
      <c r="H17" s="371"/>
      <c r="I17" s="371"/>
      <c r="J17" s="371"/>
      <c r="K17" s="371"/>
      <c r="L17" s="371"/>
      <c r="M17" s="371"/>
      <c r="N17" s="380"/>
      <c r="O17" s="380"/>
      <c r="P17" s="380"/>
      <c r="Q17" s="380"/>
      <c r="R17" s="380"/>
      <c r="S17" s="380"/>
      <c r="T17" s="380"/>
      <c r="U17" s="380"/>
      <c r="V17" s="380"/>
      <c r="W17" s="380"/>
      <c r="X17" s="371"/>
      <c r="Y17" s="371"/>
      <c r="Z17" s="371"/>
      <c r="AA17" s="397"/>
      <c r="AB17" s="398"/>
      <c r="AC17" s="399"/>
      <c r="AD17" s="380"/>
      <c r="AE17" s="380"/>
      <c r="AF17" s="380"/>
      <c r="AG17" s="380"/>
      <c r="AH17" s="380"/>
      <c r="AI17" s="380"/>
      <c r="AJ17" s="380"/>
      <c r="AK17" s="380"/>
      <c r="AL17" s="380"/>
      <c r="AM17" s="380"/>
      <c r="AN17" s="371"/>
      <c r="AO17" s="371"/>
      <c r="AP17" s="371"/>
    </row>
    <row r="18" spans="1:42" ht="18.75" customHeight="1" x14ac:dyDescent="0.15">
      <c r="A18" s="371"/>
      <c r="B18" s="371"/>
      <c r="C18" s="371"/>
      <c r="D18" s="371"/>
      <c r="E18" s="371"/>
      <c r="F18" s="371"/>
      <c r="G18" s="371"/>
      <c r="H18" s="371"/>
      <c r="I18" s="371"/>
      <c r="J18" s="371"/>
      <c r="K18" s="371"/>
      <c r="L18" s="371"/>
      <c r="M18" s="371"/>
      <c r="N18" s="384"/>
      <c r="O18" s="384"/>
      <c r="P18" s="384"/>
      <c r="Q18" s="384"/>
      <c r="R18" s="384"/>
      <c r="S18" s="384"/>
      <c r="T18" s="384"/>
      <c r="U18" s="384"/>
      <c r="V18" s="384"/>
      <c r="W18" s="384"/>
      <c r="X18" s="371"/>
      <c r="Y18" s="371"/>
      <c r="Z18" s="371"/>
      <c r="AA18" s="394" t="s">
        <v>139</v>
      </c>
      <c r="AB18" s="395"/>
      <c r="AC18" s="396"/>
      <c r="AD18" s="372"/>
      <c r="AE18" s="372"/>
      <c r="AF18" s="372"/>
      <c r="AG18" s="372"/>
      <c r="AH18" s="372"/>
      <c r="AI18" s="372"/>
      <c r="AJ18" s="372"/>
      <c r="AK18" s="372"/>
      <c r="AL18" s="372"/>
      <c r="AM18" s="372"/>
      <c r="AN18" s="371"/>
      <c r="AO18" s="371"/>
      <c r="AP18" s="371"/>
    </row>
    <row r="19" spans="1:42" ht="33.75" customHeight="1" x14ac:dyDescent="0.15">
      <c r="A19" s="371"/>
      <c r="B19" s="371"/>
      <c r="C19" s="371"/>
      <c r="D19" s="371"/>
      <c r="E19" s="371"/>
      <c r="F19" s="371"/>
      <c r="G19" s="371"/>
      <c r="H19" s="371"/>
      <c r="I19" s="371"/>
      <c r="J19" s="371"/>
      <c r="K19" s="371"/>
      <c r="L19" s="371"/>
      <c r="M19" s="371"/>
      <c r="N19" s="382"/>
      <c r="O19" s="382"/>
      <c r="P19" s="382"/>
      <c r="Q19" s="382"/>
      <c r="R19" s="382"/>
      <c r="S19" s="382"/>
      <c r="T19" s="382"/>
      <c r="U19" s="382"/>
      <c r="V19" s="382"/>
      <c r="W19" s="382"/>
      <c r="X19" s="371"/>
      <c r="Y19" s="371"/>
      <c r="Z19" s="371"/>
      <c r="AA19" s="397"/>
      <c r="AB19" s="398"/>
      <c r="AC19" s="399"/>
      <c r="AD19" s="380"/>
      <c r="AE19" s="380"/>
      <c r="AF19" s="380"/>
      <c r="AG19" s="380"/>
      <c r="AH19" s="380"/>
      <c r="AI19" s="380"/>
      <c r="AJ19" s="380"/>
      <c r="AK19" s="380"/>
      <c r="AL19" s="380"/>
      <c r="AM19" s="380"/>
      <c r="AN19" s="371"/>
      <c r="AO19" s="371"/>
      <c r="AP19" s="371"/>
    </row>
    <row r="20" spans="1:42" ht="18.75" customHeight="1" x14ac:dyDescent="0.15">
      <c r="A20" s="371"/>
      <c r="B20" s="371"/>
      <c r="C20" s="371"/>
      <c r="D20" s="371"/>
      <c r="E20" s="371"/>
      <c r="F20" s="371"/>
      <c r="G20" s="371"/>
      <c r="H20" s="371"/>
      <c r="I20" s="371"/>
      <c r="J20" s="371"/>
      <c r="K20" s="371"/>
      <c r="L20" s="371"/>
      <c r="M20" s="371"/>
      <c r="N20" s="372"/>
      <c r="O20" s="372"/>
      <c r="P20" s="372"/>
      <c r="Q20" s="372"/>
      <c r="R20" s="372"/>
      <c r="S20" s="372"/>
      <c r="T20" s="372"/>
      <c r="U20" s="372"/>
      <c r="V20" s="372"/>
      <c r="W20" s="372"/>
      <c r="X20" s="371"/>
      <c r="Y20" s="371"/>
      <c r="Z20" s="371"/>
      <c r="AA20" s="394" t="s">
        <v>139</v>
      </c>
      <c r="AB20" s="395"/>
      <c r="AC20" s="396"/>
      <c r="AD20" s="372"/>
      <c r="AE20" s="372"/>
      <c r="AF20" s="372"/>
      <c r="AG20" s="372"/>
      <c r="AH20" s="372"/>
      <c r="AI20" s="372"/>
      <c r="AJ20" s="372"/>
      <c r="AK20" s="372"/>
      <c r="AL20" s="372"/>
      <c r="AM20" s="372"/>
      <c r="AN20" s="371"/>
      <c r="AO20" s="371"/>
      <c r="AP20" s="371"/>
    </row>
    <row r="21" spans="1:42" ht="33.75" customHeight="1" x14ac:dyDescent="0.15">
      <c r="A21" s="371"/>
      <c r="B21" s="371"/>
      <c r="C21" s="371"/>
      <c r="D21" s="371"/>
      <c r="E21" s="371"/>
      <c r="F21" s="371"/>
      <c r="G21" s="371"/>
      <c r="H21" s="371"/>
      <c r="I21" s="371"/>
      <c r="J21" s="371"/>
      <c r="K21" s="371"/>
      <c r="L21" s="371"/>
      <c r="M21" s="371"/>
      <c r="N21" s="380"/>
      <c r="O21" s="380"/>
      <c r="P21" s="380"/>
      <c r="Q21" s="380"/>
      <c r="R21" s="380"/>
      <c r="S21" s="380"/>
      <c r="T21" s="380"/>
      <c r="U21" s="380"/>
      <c r="V21" s="380"/>
      <c r="W21" s="380"/>
      <c r="X21" s="371"/>
      <c r="Y21" s="371"/>
      <c r="Z21" s="371"/>
      <c r="AA21" s="397"/>
      <c r="AB21" s="398"/>
      <c r="AC21" s="399"/>
      <c r="AD21" s="380"/>
      <c r="AE21" s="380"/>
      <c r="AF21" s="380"/>
      <c r="AG21" s="380"/>
      <c r="AH21" s="380"/>
      <c r="AI21" s="380"/>
      <c r="AJ21" s="380"/>
      <c r="AK21" s="380"/>
      <c r="AL21" s="380"/>
      <c r="AM21" s="380"/>
      <c r="AN21" s="371"/>
      <c r="AO21" s="371"/>
      <c r="AP21" s="371"/>
    </row>
    <row r="22" spans="1:42" ht="18.75" customHeight="1" x14ac:dyDescent="0.15">
      <c r="A22" s="371"/>
      <c r="B22" s="371"/>
      <c r="C22" s="371"/>
      <c r="D22" s="371"/>
      <c r="E22" s="371"/>
      <c r="F22" s="371"/>
      <c r="G22" s="371"/>
      <c r="H22" s="371"/>
      <c r="I22" s="371"/>
      <c r="J22" s="371"/>
      <c r="K22" s="371"/>
      <c r="L22" s="371"/>
      <c r="M22" s="371"/>
      <c r="N22" s="372"/>
      <c r="O22" s="372"/>
      <c r="P22" s="372"/>
      <c r="Q22" s="372"/>
      <c r="R22" s="372"/>
      <c r="S22" s="372"/>
      <c r="T22" s="372"/>
      <c r="U22" s="372"/>
      <c r="V22" s="372"/>
      <c r="W22" s="372"/>
      <c r="X22" s="371"/>
      <c r="Y22" s="371"/>
      <c r="Z22" s="371"/>
      <c r="AA22" s="394" t="s">
        <v>139</v>
      </c>
      <c r="AB22" s="395"/>
      <c r="AC22" s="396"/>
      <c r="AD22" s="372"/>
      <c r="AE22" s="372"/>
      <c r="AF22" s="372"/>
      <c r="AG22" s="372"/>
      <c r="AH22" s="372"/>
      <c r="AI22" s="372"/>
      <c r="AJ22" s="372"/>
      <c r="AK22" s="372"/>
      <c r="AL22" s="372"/>
      <c r="AM22" s="372"/>
      <c r="AN22" s="371"/>
      <c r="AO22" s="371"/>
      <c r="AP22" s="371"/>
    </row>
    <row r="23" spans="1:42" ht="33.75" customHeight="1" x14ac:dyDescent="0.15">
      <c r="A23" s="371"/>
      <c r="B23" s="371"/>
      <c r="C23" s="371"/>
      <c r="D23" s="371"/>
      <c r="E23" s="371"/>
      <c r="F23" s="371"/>
      <c r="G23" s="371"/>
      <c r="H23" s="371"/>
      <c r="I23" s="371"/>
      <c r="J23" s="371"/>
      <c r="K23" s="371"/>
      <c r="L23" s="371"/>
      <c r="M23" s="371"/>
      <c r="N23" s="380"/>
      <c r="O23" s="380"/>
      <c r="P23" s="380"/>
      <c r="Q23" s="380"/>
      <c r="R23" s="380"/>
      <c r="S23" s="380"/>
      <c r="T23" s="380"/>
      <c r="U23" s="380"/>
      <c r="V23" s="380"/>
      <c r="W23" s="380"/>
      <c r="X23" s="371"/>
      <c r="Y23" s="371"/>
      <c r="Z23" s="371"/>
      <c r="AA23" s="397"/>
      <c r="AB23" s="398"/>
      <c r="AC23" s="399"/>
      <c r="AD23" s="380"/>
      <c r="AE23" s="380"/>
      <c r="AF23" s="380"/>
      <c r="AG23" s="380"/>
      <c r="AH23" s="380"/>
      <c r="AI23" s="380"/>
      <c r="AJ23" s="380"/>
      <c r="AK23" s="380"/>
      <c r="AL23" s="380"/>
      <c r="AM23" s="380"/>
      <c r="AN23" s="371"/>
      <c r="AO23" s="371"/>
      <c r="AP23" s="371"/>
    </row>
    <row r="24" spans="1:42" ht="18.75" customHeight="1" x14ac:dyDescent="0.15">
      <c r="A24" s="371"/>
      <c r="B24" s="371"/>
      <c r="C24" s="371"/>
      <c r="D24" s="371"/>
      <c r="E24" s="371"/>
      <c r="F24" s="371"/>
      <c r="G24" s="371"/>
      <c r="H24" s="371"/>
      <c r="I24" s="371"/>
      <c r="J24" s="371"/>
      <c r="K24" s="371"/>
      <c r="L24" s="371"/>
      <c r="M24" s="371"/>
      <c r="N24" s="372"/>
      <c r="O24" s="372"/>
      <c r="P24" s="372"/>
      <c r="Q24" s="372"/>
      <c r="R24" s="372"/>
      <c r="S24" s="372"/>
      <c r="T24" s="372"/>
      <c r="U24" s="372"/>
      <c r="V24" s="372"/>
      <c r="W24" s="372"/>
      <c r="X24" s="371"/>
      <c r="Y24" s="371"/>
      <c r="Z24" s="371"/>
      <c r="AA24" s="394" t="s">
        <v>139</v>
      </c>
      <c r="AB24" s="395"/>
      <c r="AC24" s="396"/>
      <c r="AD24" s="372"/>
      <c r="AE24" s="372"/>
      <c r="AF24" s="372"/>
      <c r="AG24" s="372"/>
      <c r="AH24" s="372"/>
      <c r="AI24" s="372"/>
      <c r="AJ24" s="372"/>
      <c r="AK24" s="372"/>
      <c r="AL24" s="372"/>
      <c r="AM24" s="372"/>
      <c r="AN24" s="371"/>
      <c r="AO24" s="371"/>
      <c r="AP24" s="371"/>
    </row>
    <row r="25" spans="1:42" ht="33.75" customHeight="1" x14ac:dyDescent="0.15">
      <c r="A25" s="371"/>
      <c r="B25" s="371"/>
      <c r="C25" s="371"/>
      <c r="D25" s="371"/>
      <c r="E25" s="371"/>
      <c r="F25" s="371"/>
      <c r="G25" s="371"/>
      <c r="H25" s="371"/>
      <c r="I25" s="371"/>
      <c r="J25" s="371"/>
      <c r="K25" s="371"/>
      <c r="L25" s="371"/>
      <c r="M25" s="371"/>
      <c r="N25" s="380"/>
      <c r="O25" s="380"/>
      <c r="P25" s="380"/>
      <c r="Q25" s="380"/>
      <c r="R25" s="380"/>
      <c r="S25" s="380"/>
      <c r="T25" s="380"/>
      <c r="U25" s="380"/>
      <c r="V25" s="380"/>
      <c r="W25" s="380"/>
      <c r="X25" s="371"/>
      <c r="Y25" s="371"/>
      <c r="Z25" s="371"/>
      <c r="AA25" s="397"/>
      <c r="AB25" s="398"/>
      <c r="AC25" s="399"/>
      <c r="AD25" s="380"/>
      <c r="AE25" s="380"/>
      <c r="AF25" s="380"/>
      <c r="AG25" s="380"/>
      <c r="AH25" s="380"/>
      <c r="AI25" s="380"/>
      <c r="AJ25" s="380"/>
      <c r="AK25" s="380"/>
      <c r="AL25" s="380"/>
      <c r="AM25" s="380"/>
      <c r="AN25" s="371"/>
      <c r="AO25" s="371"/>
      <c r="AP25" s="371"/>
    </row>
    <row r="26" spans="1:42" ht="18.75" customHeight="1" x14ac:dyDescent="0.15">
      <c r="A26" s="371"/>
      <c r="B26" s="371"/>
      <c r="C26" s="371"/>
      <c r="D26" s="371"/>
      <c r="E26" s="371"/>
      <c r="F26" s="371"/>
      <c r="G26" s="371"/>
      <c r="H26" s="371"/>
      <c r="I26" s="371"/>
      <c r="J26" s="371"/>
      <c r="K26" s="371"/>
      <c r="L26" s="371"/>
      <c r="M26" s="371"/>
      <c r="N26" s="372"/>
      <c r="O26" s="372"/>
      <c r="P26" s="372"/>
      <c r="Q26" s="372"/>
      <c r="R26" s="372"/>
      <c r="S26" s="372"/>
      <c r="T26" s="372"/>
      <c r="U26" s="372"/>
      <c r="V26" s="372"/>
      <c r="W26" s="372"/>
      <c r="X26" s="371"/>
      <c r="Y26" s="371"/>
      <c r="Z26" s="371"/>
      <c r="AA26" s="394" t="s">
        <v>139</v>
      </c>
      <c r="AB26" s="395"/>
      <c r="AC26" s="396"/>
      <c r="AD26" s="372"/>
      <c r="AE26" s="372"/>
      <c r="AF26" s="372"/>
      <c r="AG26" s="372"/>
      <c r="AH26" s="372"/>
      <c r="AI26" s="372"/>
      <c r="AJ26" s="372"/>
      <c r="AK26" s="372"/>
      <c r="AL26" s="372"/>
      <c r="AM26" s="372"/>
      <c r="AN26" s="371"/>
      <c r="AO26" s="371"/>
      <c r="AP26" s="371"/>
    </row>
    <row r="27" spans="1:42" ht="33.75" customHeight="1" x14ac:dyDescent="0.15">
      <c r="A27" s="371"/>
      <c r="B27" s="371"/>
      <c r="C27" s="371"/>
      <c r="D27" s="371"/>
      <c r="E27" s="371"/>
      <c r="F27" s="371"/>
      <c r="G27" s="371"/>
      <c r="H27" s="371"/>
      <c r="I27" s="371"/>
      <c r="J27" s="371"/>
      <c r="K27" s="371"/>
      <c r="L27" s="371"/>
      <c r="M27" s="371"/>
      <c r="N27" s="380"/>
      <c r="O27" s="380"/>
      <c r="P27" s="380"/>
      <c r="Q27" s="380"/>
      <c r="R27" s="380"/>
      <c r="S27" s="380"/>
      <c r="T27" s="380"/>
      <c r="U27" s="380"/>
      <c r="V27" s="380"/>
      <c r="W27" s="380"/>
      <c r="X27" s="371"/>
      <c r="Y27" s="371"/>
      <c r="Z27" s="371"/>
      <c r="AA27" s="397"/>
      <c r="AB27" s="398"/>
      <c r="AC27" s="399"/>
      <c r="AD27" s="380"/>
      <c r="AE27" s="380"/>
      <c r="AF27" s="380"/>
      <c r="AG27" s="380"/>
      <c r="AH27" s="380"/>
      <c r="AI27" s="380"/>
      <c r="AJ27" s="380"/>
      <c r="AK27" s="380"/>
      <c r="AL27" s="380"/>
      <c r="AM27" s="380"/>
      <c r="AN27" s="371"/>
      <c r="AO27" s="371"/>
      <c r="AP27" s="371"/>
    </row>
    <row r="28" spans="1:42" ht="18.75" customHeight="1" x14ac:dyDescent="0.15">
      <c r="A28" s="371"/>
      <c r="B28" s="371"/>
      <c r="C28" s="371"/>
      <c r="D28" s="371"/>
      <c r="E28" s="371"/>
      <c r="F28" s="371"/>
      <c r="G28" s="371"/>
      <c r="H28" s="371"/>
      <c r="I28" s="371"/>
      <c r="J28" s="371"/>
      <c r="K28" s="371"/>
      <c r="L28" s="371"/>
      <c r="M28" s="371"/>
      <c r="N28" s="372"/>
      <c r="O28" s="372"/>
      <c r="P28" s="372"/>
      <c r="Q28" s="372"/>
      <c r="R28" s="372"/>
      <c r="S28" s="372"/>
      <c r="T28" s="372"/>
      <c r="U28" s="372"/>
      <c r="V28" s="372"/>
      <c r="W28" s="372"/>
      <c r="X28" s="371"/>
      <c r="Y28" s="371"/>
      <c r="Z28" s="371"/>
      <c r="AA28" s="394" t="s">
        <v>139</v>
      </c>
      <c r="AB28" s="395"/>
      <c r="AC28" s="396"/>
      <c r="AD28" s="372"/>
      <c r="AE28" s="372"/>
      <c r="AF28" s="372"/>
      <c r="AG28" s="372"/>
      <c r="AH28" s="372"/>
      <c r="AI28" s="372"/>
      <c r="AJ28" s="372"/>
      <c r="AK28" s="372"/>
      <c r="AL28" s="372"/>
      <c r="AM28" s="372"/>
      <c r="AN28" s="371"/>
      <c r="AO28" s="371"/>
      <c r="AP28" s="371"/>
    </row>
    <row r="29" spans="1:42" ht="33.75" customHeight="1" x14ac:dyDescent="0.15">
      <c r="A29" s="371"/>
      <c r="B29" s="371"/>
      <c r="C29" s="371"/>
      <c r="D29" s="371"/>
      <c r="E29" s="371"/>
      <c r="F29" s="371"/>
      <c r="G29" s="371"/>
      <c r="H29" s="371"/>
      <c r="I29" s="371"/>
      <c r="J29" s="371"/>
      <c r="K29" s="371"/>
      <c r="L29" s="371"/>
      <c r="M29" s="371"/>
      <c r="N29" s="380"/>
      <c r="O29" s="380"/>
      <c r="P29" s="380"/>
      <c r="Q29" s="380"/>
      <c r="R29" s="380"/>
      <c r="S29" s="380"/>
      <c r="T29" s="380"/>
      <c r="U29" s="380"/>
      <c r="V29" s="380"/>
      <c r="W29" s="380"/>
      <c r="X29" s="371"/>
      <c r="Y29" s="371"/>
      <c r="Z29" s="371"/>
      <c r="AA29" s="397"/>
      <c r="AB29" s="398"/>
      <c r="AC29" s="399"/>
      <c r="AD29" s="380"/>
      <c r="AE29" s="380"/>
      <c r="AF29" s="380"/>
      <c r="AG29" s="380"/>
      <c r="AH29" s="380"/>
      <c r="AI29" s="380"/>
      <c r="AJ29" s="380"/>
      <c r="AK29" s="380"/>
      <c r="AL29" s="380"/>
      <c r="AM29" s="380"/>
      <c r="AN29" s="371"/>
      <c r="AO29" s="371"/>
      <c r="AP29" s="371"/>
    </row>
    <row r="30" spans="1:42" ht="18.75" customHeight="1" x14ac:dyDescent="0.15">
      <c r="A30" s="381"/>
      <c r="B30" s="381"/>
      <c r="C30" s="381"/>
      <c r="D30" s="381"/>
      <c r="E30" s="381"/>
      <c r="F30" s="381"/>
      <c r="G30" s="371"/>
      <c r="H30" s="371"/>
      <c r="I30" s="371"/>
      <c r="J30" s="371"/>
      <c r="K30" s="371"/>
      <c r="L30" s="371"/>
      <c r="M30" s="371"/>
      <c r="N30" s="372"/>
      <c r="O30" s="372"/>
      <c r="P30" s="372"/>
      <c r="Q30" s="372"/>
      <c r="R30" s="372"/>
      <c r="S30" s="372"/>
      <c r="T30" s="372"/>
      <c r="U30" s="372"/>
      <c r="V30" s="372"/>
      <c r="W30" s="372"/>
      <c r="X30" s="371"/>
      <c r="Y30" s="371"/>
      <c r="Z30" s="371"/>
      <c r="AA30" s="394" t="s">
        <v>139</v>
      </c>
      <c r="AB30" s="395"/>
      <c r="AC30" s="396"/>
      <c r="AD30" s="372"/>
      <c r="AE30" s="372"/>
      <c r="AF30" s="372"/>
      <c r="AG30" s="372"/>
      <c r="AH30" s="372"/>
      <c r="AI30" s="372"/>
      <c r="AJ30" s="372"/>
      <c r="AK30" s="372"/>
      <c r="AL30" s="372"/>
      <c r="AM30" s="372"/>
      <c r="AN30" s="371"/>
      <c r="AO30" s="371"/>
      <c r="AP30" s="371"/>
    </row>
    <row r="31" spans="1:42" ht="33.75" customHeight="1" x14ac:dyDescent="0.15">
      <c r="A31" s="381"/>
      <c r="B31" s="381"/>
      <c r="C31" s="381"/>
      <c r="D31" s="381"/>
      <c r="E31" s="381"/>
      <c r="F31" s="381"/>
      <c r="G31" s="371"/>
      <c r="H31" s="371"/>
      <c r="I31" s="371"/>
      <c r="J31" s="371"/>
      <c r="K31" s="371"/>
      <c r="L31" s="371"/>
      <c r="M31" s="371"/>
      <c r="N31" s="380"/>
      <c r="O31" s="380"/>
      <c r="P31" s="380"/>
      <c r="Q31" s="380"/>
      <c r="R31" s="380"/>
      <c r="S31" s="380"/>
      <c r="T31" s="380"/>
      <c r="U31" s="380"/>
      <c r="V31" s="380"/>
      <c r="W31" s="380"/>
      <c r="X31" s="371"/>
      <c r="Y31" s="371"/>
      <c r="Z31" s="371"/>
      <c r="AA31" s="397"/>
      <c r="AB31" s="398"/>
      <c r="AC31" s="399"/>
      <c r="AD31" s="380"/>
      <c r="AE31" s="380"/>
      <c r="AF31" s="380"/>
      <c r="AG31" s="380"/>
      <c r="AH31" s="380"/>
      <c r="AI31" s="380"/>
      <c r="AJ31" s="380"/>
      <c r="AK31" s="380"/>
      <c r="AL31" s="380"/>
      <c r="AM31" s="380"/>
      <c r="AN31" s="371"/>
      <c r="AO31" s="371"/>
      <c r="AP31" s="371"/>
    </row>
    <row r="33" spans="1:1" ht="21" x14ac:dyDescent="0.15">
      <c r="A33" s="24" t="s">
        <v>155</v>
      </c>
    </row>
    <row r="34" spans="1:1" ht="21" x14ac:dyDescent="0.15">
      <c r="A34" s="24" t="s">
        <v>153</v>
      </c>
    </row>
    <row r="35" spans="1:1" ht="21" x14ac:dyDescent="0.15">
      <c r="A35" s="24" t="s">
        <v>154</v>
      </c>
    </row>
  </sheetData>
  <sheetProtection algorithmName="SHA-512" hashValue="cf3+bbjHuRD/dj7t2Eqr/Mr9sGXUDVrsk9NcGWBb5YXnXLqOFxkl7MsHGstChsoO5970I7HvjSKxOjLOPBksQQ==" saltValue="4orfqL3/tozKS7k9X1GDUA==" spinCount="100000" sheet="1" objects="1" scenarios="1"/>
  <protectedRanges>
    <protectedRange sqref="A16:Z31 AD16:AP31 AC12:AP12" name="範囲1"/>
  </protectedRanges>
  <mergeCells count="90">
    <mergeCell ref="V12:AB12"/>
    <mergeCell ref="AC12:AP12"/>
    <mergeCell ref="A14:F15"/>
    <mergeCell ref="G14:M14"/>
    <mergeCell ref="N14:W14"/>
    <mergeCell ref="X14:Z15"/>
    <mergeCell ref="AA14:AC15"/>
    <mergeCell ref="AD14:AM14"/>
    <mergeCell ref="AN14:AP15"/>
    <mergeCell ref="G15:M15"/>
    <mergeCell ref="N15:W15"/>
    <mergeCell ref="AD15:AM15"/>
    <mergeCell ref="A2:J3"/>
    <mergeCell ref="K2:AP3"/>
    <mergeCell ref="A4:AP4"/>
    <mergeCell ref="A5:E6"/>
    <mergeCell ref="A8:L9"/>
    <mergeCell ref="T8:AP9"/>
    <mergeCell ref="AN18:AP19"/>
    <mergeCell ref="N19:W19"/>
    <mergeCell ref="AD19:AM19"/>
    <mergeCell ref="AD18:AM18"/>
    <mergeCell ref="AD16:AM16"/>
    <mergeCell ref="AN16:AP17"/>
    <mergeCell ref="A16:F17"/>
    <mergeCell ref="G16:M17"/>
    <mergeCell ref="N16:W16"/>
    <mergeCell ref="N17:W17"/>
    <mergeCell ref="AD17:AM17"/>
    <mergeCell ref="X16:Z17"/>
    <mergeCell ref="AA16:AC17"/>
    <mergeCell ref="A18:F19"/>
    <mergeCell ref="G18:M19"/>
    <mergeCell ref="N18:W18"/>
    <mergeCell ref="X18:Z19"/>
    <mergeCell ref="AA18:AC19"/>
    <mergeCell ref="A20:F21"/>
    <mergeCell ref="G20:M21"/>
    <mergeCell ref="N20:W20"/>
    <mergeCell ref="X20:Z21"/>
    <mergeCell ref="AA20:AC21"/>
    <mergeCell ref="N25:W25"/>
    <mergeCell ref="AD25:AM25"/>
    <mergeCell ref="A22:F23"/>
    <mergeCell ref="G22:M23"/>
    <mergeCell ref="N22:W22"/>
    <mergeCell ref="X22:Z23"/>
    <mergeCell ref="AA22:AC23"/>
    <mergeCell ref="N23:W23"/>
    <mergeCell ref="AD20:AM20"/>
    <mergeCell ref="AN20:AP21"/>
    <mergeCell ref="N21:W21"/>
    <mergeCell ref="AD21:AM21"/>
    <mergeCell ref="AD22:AM22"/>
    <mergeCell ref="AN22:AP23"/>
    <mergeCell ref="AD23:AM23"/>
    <mergeCell ref="AD26:AM26"/>
    <mergeCell ref="AN26:AP27"/>
    <mergeCell ref="N27:W27"/>
    <mergeCell ref="AD27:AM27"/>
    <mergeCell ref="A24:F25"/>
    <mergeCell ref="G24:M25"/>
    <mergeCell ref="N24:W24"/>
    <mergeCell ref="A26:F27"/>
    <mergeCell ref="G26:M27"/>
    <mergeCell ref="N26:W26"/>
    <mergeCell ref="X26:Z27"/>
    <mergeCell ref="AA26:AC27"/>
    <mergeCell ref="X24:Z25"/>
    <mergeCell ref="AA24:AC25"/>
    <mergeCell ref="AD24:AM24"/>
    <mergeCell ref="AN24:AP25"/>
    <mergeCell ref="A28:F29"/>
    <mergeCell ref="G28:M29"/>
    <mergeCell ref="N28:W28"/>
    <mergeCell ref="X28:Z29"/>
    <mergeCell ref="AA28:AC29"/>
    <mergeCell ref="A30:F31"/>
    <mergeCell ref="G30:M31"/>
    <mergeCell ref="N30:W30"/>
    <mergeCell ref="X30:Z31"/>
    <mergeCell ref="AA30:AC31"/>
    <mergeCell ref="N31:W31"/>
    <mergeCell ref="AN28:AP29"/>
    <mergeCell ref="N29:W29"/>
    <mergeCell ref="AD29:AM29"/>
    <mergeCell ref="AD30:AM30"/>
    <mergeCell ref="AN30:AP31"/>
    <mergeCell ref="AD28:AM28"/>
    <mergeCell ref="AD31:AM31"/>
  </mergeCells>
  <phoneticPr fontId="6"/>
  <dataValidations count="1">
    <dataValidation type="whole" allowBlank="1" showInputMessage="1" showErrorMessage="1" sqref="A16:F31">
      <formula1>0</formula1>
      <formula2>100</formula2>
    </dataValidation>
  </dataValidations>
  <pageMargins left="0.25" right="0.25" top="0.75" bottom="0.75" header="0.3" footer="0.3"/>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非表示!$B$14:$B$15</xm:f>
          </x14:formula1>
          <xm:sqref>G16:M31</xm:sqref>
        </x14:dataValidation>
        <x14:dataValidation type="list" allowBlank="1" showInputMessage="1" showErrorMessage="1">
          <x14:formula1>
            <xm:f>非表示!$F$13:$F$15</xm:f>
          </x14:formula1>
          <xm:sqref>X16:Z31 AN16:AP31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AX36"/>
  <sheetViews>
    <sheetView view="pageBreakPreview" zoomScaleNormal="100" zoomScaleSheetLayoutView="100" workbookViewId="0">
      <selection activeCell="A4" sqref="A4:AP4"/>
    </sheetView>
  </sheetViews>
  <sheetFormatPr defaultColWidth="2.375" defaultRowHeight="13.5" x14ac:dyDescent="0.15"/>
  <sheetData>
    <row r="2" spans="1:50" ht="13.5" customHeight="1" x14ac:dyDescent="0.15">
      <c r="A2" s="389" t="str">
        <f>"令和"&amp;非表示!$B$3&amp;"年度"</f>
        <v>令和7年度</v>
      </c>
      <c r="B2" s="389"/>
      <c r="C2" s="389"/>
      <c r="D2" s="389"/>
      <c r="E2" s="389"/>
      <c r="F2" s="389"/>
      <c r="G2" s="389"/>
      <c r="H2" s="389"/>
      <c r="I2" s="389"/>
      <c r="J2" s="389"/>
      <c r="K2" s="390" t="str">
        <f>非表示!$B$8</f>
        <v>第５４回東北高等学校バドミントン選手権大会</v>
      </c>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row>
    <row r="3" spans="1:50" ht="13.5" customHeight="1" x14ac:dyDescent="0.15">
      <c r="A3" s="389"/>
      <c r="B3" s="389"/>
      <c r="C3" s="389"/>
      <c r="D3" s="389"/>
      <c r="E3" s="389"/>
      <c r="F3" s="389"/>
      <c r="G3" s="389"/>
      <c r="H3" s="389"/>
      <c r="I3" s="389"/>
      <c r="J3" s="389"/>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row>
    <row r="4" spans="1:50" ht="27.75" customHeight="1" x14ac:dyDescent="0.15">
      <c r="A4" s="391" t="s">
        <v>156</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row>
    <row r="5" spans="1:50" x14ac:dyDescent="0.15">
      <c r="A5" s="392" t="s">
        <v>134</v>
      </c>
      <c r="B5" s="392"/>
      <c r="C5" s="392"/>
      <c r="D5" s="392"/>
      <c r="E5" s="392"/>
    </row>
    <row r="6" spans="1:50" x14ac:dyDescent="0.15">
      <c r="A6" s="392"/>
      <c r="B6" s="392"/>
      <c r="C6" s="392"/>
      <c r="D6" s="392"/>
      <c r="E6" s="392"/>
    </row>
    <row r="8" spans="1:50" x14ac:dyDescent="0.15">
      <c r="A8" s="393" t="str">
        <f>IF(NOT('入力シート（男子）'!$D$18=""),'入力シート（男子）'!$D$18,IF(NOT('入力シート（男子）'!$D$60=""),'入力シート（男子）'!$D$60,IF(NOT('入力シート（男子）'!$D$102=""),'入力シート（男子）'!$D$102,IF(NOT('入力シート（男子）'!$D$144=""),'入力シート（男子）'!$D$144,IF(NOT('入力シート（男子）'!$D$186=""),'入力シート（男子）'!$D$186,IF(NOT('入力シート（男子）'!$D$218=""),'入力シート（男子）'!$D$218,IF(NOT('入力シート（男子）'!$D$250=""),'入力シート（男子）'!$D$250,IF(NOT('入力シート（男子）'!$D$282=""),'入力シート（男子）'!$D$282,""))))))))</f>
        <v/>
      </c>
      <c r="B8" s="393"/>
      <c r="C8" s="393"/>
      <c r="D8" s="393"/>
      <c r="E8" s="393"/>
      <c r="F8" s="393"/>
      <c r="G8" s="393"/>
      <c r="H8" s="393"/>
      <c r="I8" s="393"/>
      <c r="J8" s="393"/>
      <c r="K8" s="393"/>
      <c r="L8" s="393"/>
      <c r="O8" s="45"/>
      <c r="P8" s="45"/>
      <c r="Q8" s="45"/>
      <c r="R8" s="45"/>
      <c r="S8" s="45"/>
      <c r="T8" s="393" t="str">
        <f>IF(NOT('入力シート（男子）'!$D$19=""),'入力シート（男子）'!$D$19&amp;"高等学校",IF(NOT('入力シート（男子）'!$D$61=""),'入力シート（男子）'!$D$61&amp;"高等学校",IF(NOT('入力シート（男子）'!$D$103=""),'入力シート（男子）'!$D$103&amp;"高等学校",IF(NOT('入力シート（男子）'!$D$145=""),'入力シート（男子）'!$D$145&amp;"高等学校",IF(NOT('入力シート（男子）'!$D$187=""),'入力シート（男子）'!$D$187&amp;"高等学校",IF(NOT('入力シート（男子）'!$D$219=""),'入力シート（男子）'!$D$219&amp;"高等学校",IF(NOT('入力シート（男子）'!$D$251=""),'入力シート（男子）'!$D$251&amp;"高等学校",IF(NOT('入力シート（男子）'!$D$283=""),'入力シート（男子）'!$D$283&amp;"高等学校",""))))))))</f>
        <v/>
      </c>
      <c r="U8" s="393"/>
      <c r="V8" s="393"/>
      <c r="W8" s="393"/>
      <c r="X8" s="393"/>
      <c r="Y8" s="393"/>
      <c r="Z8" s="393"/>
      <c r="AA8" s="393"/>
      <c r="AB8" s="393"/>
      <c r="AC8" s="393"/>
      <c r="AD8" s="393"/>
      <c r="AE8" s="393"/>
      <c r="AF8" s="393"/>
      <c r="AG8" s="393"/>
      <c r="AH8" s="393"/>
      <c r="AI8" s="393"/>
      <c r="AJ8" s="393"/>
      <c r="AK8" s="393"/>
      <c r="AL8" s="393"/>
      <c r="AM8" s="393"/>
      <c r="AN8" s="393"/>
      <c r="AO8" s="393"/>
      <c r="AP8" s="393"/>
      <c r="AQ8" s="45"/>
      <c r="AR8" s="45"/>
      <c r="AS8" s="45"/>
      <c r="AT8" s="45"/>
      <c r="AU8" s="45"/>
      <c r="AV8" s="45"/>
      <c r="AW8" s="45"/>
      <c r="AX8" s="45"/>
    </row>
    <row r="9" spans="1:50" x14ac:dyDescent="0.15">
      <c r="A9" s="248"/>
      <c r="B9" s="248"/>
      <c r="C9" s="248"/>
      <c r="D9" s="248"/>
      <c r="E9" s="248"/>
      <c r="F9" s="248"/>
      <c r="G9" s="248"/>
      <c r="H9" s="248"/>
      <c r="I9" s="248"/>
      <c r="J9" s="248"/>
      <c r="K9" s="248"/>
      <c r="L9" s="248"/>
      <c r="O9" s="45"/>
      <c r="P9" s="45"/>
      <c r="Q9" s="45"/>
      <c r="R9" s="45"/>
      <c r="S9" s="45"/>
      <c r="T9" s="248"/>
      <c r="U9" s="248"/>
      <c r="V9" s="248"/>
      <c r="W9" s="248"/>
      <c r="X9" s="248"/>
      <c r="Y9" s="248"/>
      <c r="Z9" s="248"/>
      <c r="AA9" s="248"/>
      <c r="AB9" s="248"/>
      <c r="AC9" s="248"/>
      <c r="AD9" s="248"/>
      <c r="AE9" s="248"/>
      <c r="AF9" s="248"/>
      <c r="AG9" s="248"/>
      <c r="AH9" s="248"/>
      <c r="AI9" s="248"/>
      <c r="AJ9" s="248"/>
      <c r="AK9" s="248"/>
      <c r="AL9" s="248"/>
      <c r="AM9" s="248"/>
      <c r="AN9" s="248"/>
      <c r="AO9" s="248"/>
      <c r="AP9" s="248"/>
      <c r="AQ9" s="45"/>
      <c r="AR9" s="45"/>
      <c r="AS9" s="45"/>
      <c r="AT9" s="45"/>
      <c r="AU9" s="45"/>
      <c r="AV9" s="45"/>
      <c r="AW9" s="45"/>
      <c r="AX9" s="45"/>
    </row>
    <row r="12" spans="1:50" ht="17.25" x14ac:dyDescent="0.2">
      <c r="V12" s="274" t="s">
        <v>145</v>
      </c>
      <c r="W12" s="274"/>
      <c r="X12" s="274"/>
      <c r="Y12" s="274"/>
      <c r="Z12" s="274"/>
      <c r="AA12" s="274"/>
      <c r="AB12" s="274"/>
      <c r="AC12" s="275"/>
      <c r="AD12" s="275"/>
      <c r="AE12" s="275"/>
      <c r="AF12" s="275"/>
      <c r="AG12" s="275"/>
      <c r="AH12" s="275"/>
      <c r="AI12" s="275"/>
      <c r="AJ12" s="275"/>
      <c r="AK12" s="275"/>
      <c r="AL12" s="275"/>
      <c r="AM12" s="275"/>
      <c r="AN12" s="275"/>
      <c r="AO12" s="275"/>
      <c r="AP12" s="275"/>
    </row>
    <row r="13" spans="1:50" ht="17.25" x14ac:dyDescent="0.2">
      <c r="V13" s="98"/>
      <c r="W13" s="98"/>
      <c r="X13" s="98"/>
      <c r="Y13" s="98"/>
      <c r="Z13" s="98"/>
      <c r="AA13" s="98"/>
      <c r="AB13" s="98"/>
      <c r="AC13" s="100"/>
      <c r="AD13" s="100"/>
      <c r="AE13" s="100"/>
      <c r="AF13" s="100"/>
      <c r="AG13" s="100"/>
      <c r="AH13" s="100"/>
      <c r="AI13" s="100"/>
      <c r="AJ13" s="100"/>
      <c r="AK13" s="100"/>
      <c r="AL13" s="100"/>
      <c r="AM13" s="100"/>
      <c r="AN13" s="100"/>
      <c r="AO13" s="100"/>
      <c r="AP13" s="100"/>
    </row>
    <row r="14" spans="1:50" ht="17.25" x14ac:dyDescent="0.2">
      <c r="V14" s="98"/>
      <c r="W14" s="98"/>
      <c r="X14" s="98"/>
      <c r="Y14" s="98"/>
      <c r="Z14" s="98"/>
      <c r="AA14" s="98"/>
      <c r="AB14" s="98"/>
      <c r="AC14" s="100"/>
      <c r="AD14" s="100"/>
      <c r="AE14" s="100"/>
      <c r="AF14" s="100"/>
      <c r="AG14" s="100"/>
      <c r="AH14" s="100"/>
      <c r="AI14" s="100"/>
      <c r="AJ14" s="100"/>
      <c r="AK14" s="100"/>
      <c r="AL14" s="100"/>
      <c r="AM14" s="100"/>
      <c r="AN14" s="53"/>
      <c r="AO14" s="98"/>
      <c r="AP14" s="98"/>
    </row>
    <row r="15" spans="1:50" x14ac:dyDescent="0.15">
      <c r="A15" s="371" t="s">
        <v>157</v>
      </c>
      <c r="B15" s="371"/>
      <c r="C15" s="371"/>
      <c r="D15" s="371"/>
      <c r="E15" s="371"/>
      <c r="F15" s="371"/>
      <c r="G15" s="371" t="s">
        <v>160</v>
      </c>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row>
    <row r="16" spans="1:50" x14ac:dyDescent="0.15">
      <c r="A16" s="371"/>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row>
    <row r="17" spans="1:42" ht="18.75" customHeight="1" x14ac:dyDescent="0.15">
      <c r="A17" s="371" t="s">
        <v>158</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row>
    <row r="18" spans="1:42" ht="33.75" customHeight="1" x14ac:dyDescent="0.15">
      <c r="A18" s="371"/>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row>
    <row r="19" spans="1:42" ht="33.75" customHeight="1" x14ac:dyDescent="0.15">
      <c r="A19" s="101"/>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row>
    <row r="20" spans="1:42" ht="33.75" customHeight="1" x14ac:dyDescent="0.15">
      <c r="A20" s="371" t="s">
        <v>157</v>
      </c>
      <c r="B20" s="371"/>
      <c r="C20" s="371"/>
      <c r="D20" s="371"/>
      <c r="E20" s="371"/>
      <c r="F20" s="371"/>
      <c r="G20" s="371" t="s">
        <v>159</v>
      </c>
      <c r="H20" s="371"/>
      <c r="I20" s="371"/>
      <c r="J20" s="371"/>
      <c r="K20" s="371"/>
      <c r="L20" s="371"/>
      <c r="M20" s="371"/>
      <c r="N20" s="371"/>
      <c r="O20" s="371"/>
      <c r="P20" s="371"/>
      <c r="Q20" s="371"/>
      <c r="R20" s="371"/>
      <c r="S20" s="371"/>
      <c r="T20" s="371"/>
      <c r="U20" s="371"/>
      <c r="V20" s="371"/>
      <c r="W20" s="371"/>
      <c r="X20" s="371"/>
      <c r="Y20" s="371" t="s">
        <v>160</v>
      </c>
      <c r="Z20" s="371"/>
      <c r="AA20" s="371"/>
      <c r="AB20" s="371"/>
      <c r="AC20" s="371"/>
      <c r="AD20" s="371"/>
      <c r="AE20" s="371"/>
      <c r="AF20" s="371"/>
      <c r="AG20" s="371"/>
      <c r="AH20" s="371"/>
      <c r="AI20" s="371"/>
      <c r="AJ20" s="371"/>
      <c r="AK20" s="371"/>
      <c r="AL20" s="371"/>
      <c r="AM20" s="371"/>
      <c r="AN20" s="371"/>
      <c r="AO20" s="371"/>
      <c r="AP20" s="371"/>
    </row>
    <row r="21" spans="1:42" ht="22.5" customHeight="1" x14ac:dyDescent="0.15">
      <c r="A21" s="382" t="s">
        <v>104</v>
      </c>
      <c r="B21" s="382"/>
      <c r="C21" s="382"/>
      <c r="D21" s="382"/>
      <c r="E21" s="382"/>
      <c r="F21" s="377"/>
      <c r="G21" s="371"/>
      <c r="H21" s="371"/>
      <c r="I21" s="371"/>
      <c r="J21" s="371"/>
      <c r="K21" s="371"/>
      <c r="L21" s="371"/>
      <c r="M21" s="371"/>
      <c r="N21" s="371"/>
      <c r="O21" s="402"/>
      <c r="P21" s="404"/>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row>
    <row r="22" spans="1:42" ht="22.5" customHeight="1" x14ac:dyDescent="0.15">
      <c r="A22" s="371"/>
      <c r="B22" s="371"/>
      <c r="C22" s="371"/>
      <c r="D22" s="371"/>
      <c r="E22" s="371"/>
      <c r="F22" s="403"/>
      <c r="G22" s="371"/>
      <c r="H22" s="371"/>
      <c r="I22" s="371"/>
      <c r="J22" s="371"/>
      <c r="K22" s="371"/>
      <c r="L22" s="371"/>
      <c r="M22" s="371"/>
      <c r="N22" s="371"/>
      <c r="O22" s="402"/>
      <c r="P22" s="404"/>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row>
    <row r="23" spans="1:42" ht="22.5" customHeight="1" x14ac:dyDescent="0.15">
      <c r="A23" s="371" t="s">
        <v>104</v>
      </c>
      <c r="B23" s="371"/>
      <c r="C23" s="371"/>
      <c r="D23" s="371"/>
      <c r="E23" s="371"/>
      <c r="F23" s="403"/>
      <c r="G23" s="371"/>
      <c r="H23" s="371"/>
      <c r="I23" s="371"/>
      <c r="J23" s="371"/>
      <c r="K23" s="371"/>
      <c r="L23" s="371"/>
      <c r="M23" s="371"/>
      <c r="N23" s="371"/>
      <c r="O23" s="402"/>
      <c r="P23" s="404"/>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row>
    <row r="24" spans="1:42" ht="22.5" customHeight="1" x14ac:dyDescent="0.15">
      <c r="A24" s="371"/>
      <c r="B24" s="371"/>
      <c r="C24" s="371"/>
      <c r="D24" s="371"/>
      <c r="E24" s="371"/>
      <c r="F24" s="403"/>
      <c r="G24" s="371"/>
      <c r="H24" s="371"/>
      <c r="I24" s="371"/>
      <c r="J24" s="371"/>
      <c r="K24" s="371"/>
      <c r="L24" s="371"/>
      <c r="M24" s="371"/>
      <c r="N24" s="371"/>
      <c r="O24" s="402"/>
      <c r="P24" s="404"/>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row>
    <row r="25" spans="1:42" ht="22.5" customHeight="1" x14ac:dyDescent="0.15">
      <c r="A25" s="371" t="s">
        <v>104</v>
      </c>
      <c r="B25" s="371"/>
      <c r="C25" s="371"/>
      <c r="D25" s="371"/>
      <c r="E25" s="371"/>
      <c r="F25" s="403"/>
      <c r="G25" s="371"/>
      <c r="H25" s="371"/>
      <c r="I25" s="371"/>
      <c r="J25" s="371"/>
      <c r="K25" s="371"/>
      <c r="L25" s="371"/>
      <c r="M25" s="371"/>
      <c r="N25" s="371"/>
      <c r="O25" s="402"/>
      <c r="P25" s="404"/>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row>
    <row r="26" spans="1:42" ht="22.5" customHeight="1" x14ac:dyDescent="0.15">
      <c r="A26" s="371"/>
      <c r="B26" s="371"/>
      <c r="C26" s="371"/>
      <c r="D26" s="371"/>
      <c r="E26" s="371"/>
      <c r="F26" s="403"/>
      <c r="G26" s="371"/>
      <c r="H26" s="371"/>
      <c r="I26" s="371"/>
      <c r="J26" s="371"/>
      <c r="K26" s="371"/>
      <c r="L26" s="371"/>
      <c r="M26" s="371"/>
      <c r="N26" s="371"/>
      <c r="O26" s="402"/>
      <c r="P26" s="404"/>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row>
    <row r="27" spans="1:42" ht="22.5" customHeight="1" x14ac:dyDescent="0.15">
      <c r="A27" s="371" t="s">
        <v>104</v>
      </c>
      <c r="B27" s="371"/>
      <c r="C27" s="371"/>
      <c r="D27" s="371"/>
      <c r="E27" s="371"/>
      <c r="F27" s="403"/>
      <c r="G27" s="371"/>
      <c r="H27" s="371"/>
      <c r="I27" s="371"/>
      <c r="J27" s="371"/>
      <c r="K27" s="371"/>
      <c r="L27" s="371"/>
      <c r="M27" s="371"/>
      <c r="N27" s="371"/>
      <c r="O27" s="402"/>
      <c r="P27" s="400"/>
      <c r="Q27" s="375"/>
      <c r="R27" s="375"/>
      <c r="S27" s="375"/>
      <c r="T27" s="375"/>
      <c r="U27" s="375"/>
      <c r="V27" s="375"/>
      <c r="W27" s="375"/>
      <c r="X27" s="376"/>
      <c r="Y27" s="371"/>
      <c r="Z27" s="371"/>
      <c r="AA27" s="371"/>
      <c r="AB27" s="371"/>
      <c r="AC27" s="371"/>
      <c r="AD27" s="371"/>
      <c r="AE27" s="371"/>
      <c r="AF27" s="371"/>
      <c r="AG27" s="371"/>
      <c r="AH27" s="371"/>
      <c r="AI27" s="371"/>
      <c r="AJ27" s="371"/>
      <c r="AK27" s="371"/>
      <c r="AL27" s="371"/>
      <c r="AM27" s="371"/>
      <c r="AN27" s="371"/>
      <c r="AO27" s="371"/>
      <c r="AP27" s="371"/>
    </row>
    <row r="28" spans="1:42" ht="22.5" customHeight="1" x14ac:dyDescent="0.15">
      <c r="A28" s="371"/>
      <c r="B28" s="371"/>
      <c r="C28" s="371"/>
      <c r="D28" s="371"/>
      <c r="E28" s="371"/>
      <c r="F28" s="403"/>
      <c r="G28" s="371"/>
      <c r="H28" s="371"/>
      <c r="I28" s="371"/>
      <c r="J28" s="371"/>
      <c r="K28" s="371"/>
      <c r="L28" s="371"/>
      <c r="M28" s="371"/>
      <c r="N28" s="371"/>
      <c r="O28" s="402"/>
      <c r="P28" s="401"/>
      <c r="Q28" s="378"/>
      <c r="R28" s="378"/>
      <c r="S28" s="378"/>
      <c r="T28" s="378"/>
      <c r="U28" s="378"/>
      <c r="V28" s="378"/>
      <c r="W28" s="378"/>
      <c r="X28" s="379"/>
      <c r="Y28" s="371"/>
      <c r="Z28" s="371"/>
      <c r="AA28" s="371"/>
      <c r="AB28" s="371"/>
      <c r="AC28" s="371"/>
      <c r="AD28" s="371"/>
      <c r="AE28" s="371"/>
      <c r="AF28" s="371"/>
      <c r="AG28" s="371"/>
      <c r="AH28" s="371"/>
      <c r="AI28" s="371"/>
      <c r="AJ28" s="371"/>
      <c r="AK28" s="371"/>
      <c r="AL28" s="371"/>
      <c r="AM28" s="371"/>
      <c r="AN28" s="371"/>
      <c r="AO28" s="371"/>
      <c r="AP28" s="371"/>
    </row>
    <row r="29" spans="1:42" ht="22.5" customHeight="1" x14ac:dyDescent="0.15">
      <c r="A29" s="371" t="s">
        <v>105</v>
      </c>
      <c r="B29" s="371"/>
      <c r="C29" s="371"/>
      <c r="D29" s="371"/>
      <c r="E29" s="371"/>
      <c r="F29" s="403"/>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row>
    <row r="30" spans="1:42" ht="22.5" customHeight="1" x14ac:dyDescent="0.15">
      <c r="A30" s="371"/>
      <c r="B30" s="371"/>
      <c r="C30" s="371"/>
      <c r="D30" s="371"/>
      <c r="E30" s="371"/>
      <c r="F30" s="403"/>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row>
    <row r="31" spans="1:42" ht="22.5" customHeight="1" x14ac:dyDescent="0.15">
      <c r="A31" s="371" t="s">
        <v>105</v>
      </c>
      <c r="B31" s="371"/>
      <c r="C31" s="371"/>
      <c r="D31" s="371"/>
      <c r="E31" s="371"/>
      <c r="F31" s="403"/>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row>
    <row r="32" spans="1:42" ht="22.5" customHeight="1" x14ac:dyDescent="0.15">
      <c r="A32" s="371"/>
      <c r="B32" s="371"/>
      <c r="C32" s="371"/>
      <c r="D32" s="371"/>
      <c r="E32" s="371"/>
      <c r="F32" s="403"/>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row>
    <row r="33" spans="1:42" ht="22.5" customHeight="1" x14ac:dyDescent="0.15">
      <c r="A33" s="371" t="s">
        <v>105</v>
      </c>
      <c r="B33" s="371"/>
      <c r="C33" s="371"/>
      <c r="D33" s="371"/>
      <c r="E33" s="371"/>
      <c r="F33" s="403"/>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row>
    <row r="34" spans="1:42" ht="22.5" customHeight="1" x14ac:dyDescent="0.15">
      <c r="A34" s="371"/>
      <c r="B34" s="371"/>
      <c r="C34" s="371"/>
      <c r="D34" s="371"/>
      <c r="E34" s="371"/>
      <c r="F34" s="403"/>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row>
    <row r="35" spans="1:42" ht="22.5" customHeight="1" x14ac:dyDescent="0.15">
      <c r="A35" s="371" t="s">
        <v>105</v>
      </c>
      <c r="B35" s="371"/>
      <c r="C35" s="371"/>
      <c r="D35" s="371"/>
      <c r="E35" s="371"/>
      <c r="F35" s="403"/>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row>
    <row r="36" spans="1:42" ht="22.5" customHeight="1" x14ac:dyDescent="0.15">
      <c r="A36" s="371"/>
      <c r="B36" s="371"/>
      <c r="C36" s="371"/>
      <c r="D36" s="371"/>
      <c r="E36" s="371"/>
      <c r="F36" s="403"/>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row>
  </sheetData>
  <sheetProtection algorithmName="SHA-512" hashValue="w/k1eah4awyhPvQvqPWFzLuIDypnCoNMuTp34l1UGuCHgEcwyoeXTrv3iLaqGEyhRFq/e71sVbSWYNHAlT9agg==" saltValue="FcRfvVjKIlfROe69/1IUZQ==" spinCount="100000" sheet="1" objects="1" scenarios="1"/>
  <protectedRanges>
    <protectedRange sqref="AC12:AP12 G17:AP18 G21:AP36" name="範囲1"/>
  </protectedRanges>
  <mergeCells count="43">
    <mergeCell ref="A17:F18"/>
    <mergeCell ref="V12:AB12"/>
    <mergeCell ref="AC12:AP12"/>
    <mergeCell ref="A15:F16"/>
    <mergeCell ref="A2:J3"/>
    <mergeCell ref="K2:AP3"/>
    <mergeCell ref="A4:AP4"/>
    <mergeCell ref="A5:E6"/>
    <mergeCell ref="A8:L9"/>
    <mergeCell ref="T8:AP9"/>
    <mergeCell ref="G15:AP16"/>
    <mergeCell ref="G17:AP18"/>
    <mergeCell ref="Y23:AP24"/>
    <mergeCell ref="Y25:AP26"/>
    <mergeCell ref="Y20:AP20"/>
    <mergeCell ref="Y21:AP22"/>
    <mergeCell ref="G20:X20"/>
    <mergeCell ref="P21:X22"/>
    <mergeCell ref="P23:X24"/>
    <mergeCell ref="P25:X26"/>
    <mergeCell ref="G21:O22"/>
    <mergeCell ref="G23:O24"/>
    <mergeCell ref="G25:O26"/>
    <mergeCell ref="A20:F20"/>
    <mergeCell ref="G35:X36"/>
    <mergeCell ref="G33:X34"/>
    <mergeCell ref="G31:X32"/>
    <mergeCell ref="G29:X30"/>
    <mergeCell ref="P27:X28"/>
    <mergeCell ref="G27:O28"/>
    <mergeCell ref="A29:F30"/>
    <mergeCell ref="A35:F36"/>
    <mergeCell ref="A33:F34"/>
    <mergeCell ref="A31:F32"/>
    <mergeCell ref="A27:F28"/>
    <mergeCell ref="A25:F26"/>
    <mergeCell ref="A23:F24"/>
    <mergeCell ref="A21:F22"/>
    <mergeCell ref="Y27:AP28"/>
    <mergeCell ref="Y29:AP30"/>
    <mergeCell ref="Y31:AP32"/>
    <mergeCell ref="Y33:AP34"/>
    <mergeCell ref="Y35:AP36"/>
  </mergeCells>
  <phoneticPr fontId="6"/>
  <pageMargins left="0.25" right="0.25" top="0.75" bottom="0.75" header="0.3" footer="0.3"/>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AX36"/>
  <sheetViews>
    <sheetView view="pageBreakPreview" zoomScaleNormal="100" zoomScaleSheetLayoutView="100" workbookViewId="0">
      <selection activeCell="A4" sqref="A4:AP4"/>
    </sheetView>
  </sheetViews>
  <sheetFormatPr defaultColWidth="2.375" defaultRowHeight="13.5" x14ac:dyDescent="0.15"/>
  <sheetData>
    <row r="2" spans="1:50" ht="13.5" customHeight="1" x14ac:dyDescent="0.15">
      <c r="A2" s="389" t="str">
        <f>"令和"&amp;非表示!$B$3&amp;"年度"</f>
        <v>令和7年度</v>
      </c>
      <c r="B2" s="389"/>
      <c r="C2" s="389"/>
      <c r="D2" s="389"/>
      <c r="E2" s="389"/>
      <c r="F2" s="389"/>
      <c r="G2" s="389"/>
      <c r="H2" s="389"/>
      <c r="I2" s="389"/>
      <c r="J2" s="389"/>
      <c r="K2" s="390" t="str">
        <f>非表示!$B$8</f>
        <v>第５４回東北高等学校バドミントン選手権大会</v>
      </c>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row>
    <row r="3" spans="1:50" ht="13.5" customHeight="1" x14ac:dyDescent="0.15">
      <c r="A3" s="389"/>
      <c r="B3" s="389"/>
      <c r="C3" s="389"/>
      <c r="D3" s="389"/>
      <c r="E3" s="389"/>
      <c r="F3" s="389"/>
      <c r="G3" s="389"/>
      <c r="H3" s="389"/>
      <c r="I3" s="389"/>
      <c r="J3" s="389"/>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row>
    <row r="4" spans="1:50" ht="27.75" customHeight="1" x14ac:dyDescent="0.15">
      <c r="A4" s="391" t="s">
        <v>156</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row>
    <row r="5" spans="1:50" x14ac:dyDescent="0.15">
      <c r="A5" s="392" t="s">
        <v>142</v>
      </c>
      <c r="B5" s="392"/>
      <c r="C5" s="392"/>
      <c r="D5" s="392"/>
      <c r="E5" s="392"/>
    </row>
    <row r="6" spans="1:50" x14ac:dyDescent="0.15">
      <c r="A6" s="392"/>
      <c r="B6" s="392"/>
      <c r="C6" s="392"/>
      <c r="D6" s="392"/>
      <c r="E6" s="392"/>
    </row>
    <row r="8" spans="1:50" x14ac:dyDescent="0.15">
      <c r="A8" s="393" t="str">
        <f>IF(NOT('入力シート（女子）'!$D$18=""),'入力シート（女子）'!$D$18,IF(NOT('入力シート（女子）'!$D$60=""),'入力シート（女子）'!$D$60,IF(NOT('入力シート（女子）'!$D$102=""),'入力シート（女子）'!$D$102,IF(NOT('入力シート（女子）'!$D$144=""),'入力シート（女子）'!$D$144,IF(NOT('入力シート（女子）'!$D$186=""),'入力シート（女子）'!$D$186,IF(NOT('入力シート（女子）'!$D$218=""),'入力シート（女子）'!$D$218,IF(NOT('入力シート（女子）'!$D$250=""),'入力シート（女子）'!$D$250,IF(NOT('入力シート（女子）'!$D$282=""),'入力シート（女子）'!$D$282,""))))))))</f>
        <v/>
      </c>
      <c r="B8" s="393"/>
      <c r="C8" s="393"/>
      <c r="D8" s="393"/>
      <c r="E8" s="393"/>
      <c r="F8" s="393"/>
      <c r="G8" s="393"/>
      <c r="H8" s="393"/>
      <c r="I8" s="393"/>
      <c r="J8" s="393"/>
      <c r="K8" s="393"/>
      <c r="L8" s="393"/>
      <c r="O8" s="45"/>
      <c r="P8" s="45"/>
      <c r="Q8" s="45"/>
      <c r="R8" s="45"/>
      <c r="S8" s="45"/>
      <c r="T8" s="393" t="str">
        <f>IF(NOT('入力シート（女子）'!$D$19=""),'入力シート（女子）'!$D$19&amp;"高等学校",IF(NOT('入力シート（女子）'!$D$61=""),'入力シート（女子）'!$D$61&amp;"高等学校",IF(NOT('入力シート（女子）'!$D$103=""),'入力シート（女子）'!$D$103&amp;"高等学校",IF(NOT('入力シート（女子）'!$D$145=""),'入力シート（女子）'!$D$145&amp;"高等学校",IF(NOT('入力シート（女子）'!$D$187=""),'入力シート（女子）'!$D$187&amp;"高等学校",IF(NOT('入力シート（女子）'!$D$219=""),'入力シート（女子）'!$D$219&amp;"高等学校",IF(NOT('入力シート（女子）'!$D$251=""),'入力シート（女子）'!$D$251&amp;"高等学校",IF(NOT('入力シート（女子）'!$D$283=""),'入力シート（女子）'!$D$283&amp;"高等学校",""))))))))</f>
        <v/>
      </c>
      <c r="U8" s="393"/>
      <c r="V8" s="393"/>
      <c r="W8" s="393"/>
      <c r="X8" s="393"/>
      <c r="Y8" s="393"/>
      <c r="Z8" s="393"/>
      <c r="AA8" s="393"/>
      <c r="AB8" s="393"/>
      <c r="AC8" s="393"/>
      <c r="AD8" s="393"/>
      <c r="AE8" s="393"/>
      <c r="AF8" s="393"/>
      <c r="AG8" s="393"/>
      <c r="AH8" s="393"/>
      <c r="AI8" s="393"/>
      <c r="AJ8" s="393"/>
      <c r="AK8" s="393"/>
      <c r="AL8" s="393"/>
      <c r="AM8" s="393"/>
      <c r="AN8" s="393"/>
      <c r="AO8" s="393"/>
      <c r="AP8" s="393"/>
      <c r="AQ8" s="45"/>
      <c r="AR8" s="45"/>
      <c r="AS8" s="45"/>
      <c r="AT8" s="45"/>
      <c r="AU8" s="45"/>
      <c r="AV8" s="45"/>
      <c r="AW8" s="45"/>
      <c r="AX8" s="45"/>
    </row>
    <row r="9" spans="1:50" x14ac:dyDescent="0.15">
      <c r="A9" s="248"/>
      <c r="B9" s="248"/>
      <c r="C9" s="248"/>
      <c r="D9" s="248"/>
      <c r="E9" s="248"/>
      <c r="F9" s="248"/>
      <c r="G9" s="248"/>
      <c r="H9" s="248"/>
      <c r="I9" s="248"/>
      <c r="J9" s="248"/>
      <c r="K9" s="248"/>
      <c r="L9" s="248"/>
      <c r="O9" s="45"/>
      <c r="P9" s="45"/>
      <c r="Q9" s="45"/>
      <c r="R9" s="45"/>
      <c r="S9" s="45"/>
      <c r="T9" s="248"/>
      <c r="U9" s="248"/>
      <c r="V9" s="248"/>
      <c r="W9" s="248"/>
      <c r="X9" s="248"/>
      <c r="Y9" s="248"/>
      <c r="Z9" s="248"/>
      <c r="AA9" s="248"/>
      <c r="AB9" s="248"/>
      <c r="AC9" s="248"/>
      <c r="AD9" s="248"/>
      <c r="AE9" s="248"/>
      <c r="AF9" s="248"/>
      <c r="AG9" s="248"/>
      <c r="AH9" s="248"/>
      <c r="AI9" s="248"/>
      <c r="AJ9" s="248"/>
      <c r="AK9" s="248"/>
      <c r="AL9" s="248"/>
      <c r="AM9" s="248"/>
      <c r="AN9" s="248"/>
      <c r="AO9" s="248"/>
      <c r="AP9" s="248"/>
      <c r="AQ9" s="45"/>
      <c r="AR9" s="45"/>
      <c r="AS9" s="45"/>
      <c r="AT9" s="45"/>
      <c r="AU9" s="45"/>
      <c r="AV9" s="45"/>
      <c r="AW9" s="45"/>
      <c r="AX9" s="45"/>
    </row>
    <row r="12" spans="1:50" ht="17.25" x14ac:dyDescent="0.2">
      <c r="V12" s="274" t="s">
        <v>145</v>
      </c>
      <c r="W12" s="274"/>
      <c r="X12" s="274"/>
      <c r="Y12" s="274"/>
      <c r="Z12" s="274"/>
      <c r="AA12" s="274"/>
      <c r="AB12" s="274"/>
      <c r="AC12" s="275"/>
      <c r="AD12" s="275"/>
      <c r="AE12" s="275"/>
      <c r="AF12" s="275"/>
      <c r="AG12" s="275"/>
      <c r="AH12" s="275"/>
      <c r="AI12" s="275"/>
      <c r="AJ12" s="275"/>
      <c r="AK12" s="275"/>
      <c r="AL12" s="275"/>
      <c r="AM12" s="275"/>
      <c r="AN12" s="275"/>
      <c r="AO12" s="275"/>
      <c r="AP12" s="275"/>
    </row>
    <row r="13" spans="1:50" ht="17.25" x14ac:dyDescent="0.2">
      <c r="V13" s="98"/>
      <c r="W13" s="98"/>
      <c r="X13" s="98"/>
      <c r="Y13" s="98"/>
      <c r="Z13" s="98"/>
      <c r="AA13" s="98"/>
      <c r="AB13" s="98"/>
      <c r="AC13" s="100"/>
      <c r="AD13" s="100"/>
      <c r="AE13" s="100"/>
      <c r="AF13" s="100"/>
      <c r="AG13" s="100"/>
      <c r="AH13" s="100"/>
      <c r="AI13" s="100"/>
      <c r="AJ13" s="100"/>
      <c r="AK13" s="100"/>
      <c r="AL13" s="100"/>
      <c r="AM13" s="100"/>
      <c r="AN13" s="100"/>
      <c r="AO13" s="100"/>
      <c r="AP13" s="100"/>
    </row>
    <row r="14" spans="1:50" ht="17.25" x14ac:dyDescent="0.2">
      <c r="V14" s="98"/>
      <c r="W14" s="98"/>
      <c r="X14" s="98"/>
      <c r="Y14" s="98"/>
      <c r="Z14" s="98"/>
      <c r="AA14" s="98"/>
      <c r="AB14" s="98"/>
      <c r="AC14" s="100"/>
      <c r="AD14" s="100"/>
      <c r="AE14" s="100"/>
      <c r="AF14" s="100"/>
      <c r="AG14" s="100"/>
      <c r="AH14" s="100"/>
      <c r="AI14" s="100"/>
      <c r="AJ14" s="100"/>
      <c r="AK14" s="100"/>
      <c r="AL14" s="100"/>
      <c r="AM14" s="100"/>
      <c r="AN14" s="53"/>
      <c r="AO14" s="98"/>
      <c r="AP14" s="98"/>
    </row>
    <row r="15" spans="1:50" x14ac:dyDescent="0.15">
      <c r="A15" s="371" t="s">
        <v>157</v>
      </c>
      <c r="B15" s="371"/>
      <c r="C15" s="371"/>
      <c r="D15" s="371"/>
      <c r="E15" s="371"/>
      <c r="F15" s="371"/>
      <c r="G15" s="371" t="s">
        <v>160</v>
      </c>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row>
    <row r="16" spans="1:50" x14ac:dyDescent="0.15">
      <c r="A16" s="371"/>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row>
    <row r="17" spans="1:42" ht="18.75" customHeight="1" x14ac:dyDescent="0.15">
      <c r="A17" s="371" t="s">
        <v>158</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row>
    <row r="18" spans="1:42" ht="33.75" customHeight="1" x14ac:dyDescent="0.15">
      <c r="A18" s="371"/>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row>
    <row r="19" spans="1:42" ht="33.75" customHeight="1" x14ac:dyDescent="0.15">
      <c r="A19" s="101"/>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row>
    <row r="20" spans="1:42" ht="33.75" customHeight="1" x14ac:dyDescent="0.15">
      <c r="A20" s="371" t="s">
        <v>157</v>
      </c>
      <c r="B20" s="371"/>
      <c r="C20" s="371"/>
      <c r="D20" s="371"/>
      <c r="E20" s="371"/>
      <c r="F20" s="371"/>
      <c r="G20" s="371" t="s">
        <v>159</v>
      </c>
      <c r="H20" s="371"/>
      <c r="I20" s="371"/>
      <c r="J20" s="371"/>
      <c r="K20" s="371"/>
      <c r="L20" s="371"/>
      <c r="M20" s="371"/>
      <c r="N20" s="371"/>
      <c r="O20" s="371"/>
      <c r="P20" s="371"/>
      <c r="Q20" s="371"/>
      <c r="R20" s="371"/>
      <c r="S20" s="371"/>
      <c r="T20" s="371"/>
      <c r="U20" s="371"/>
      <c r="V20" s="371"/>
      <c r="W20" s="371"/>
      <c r="X20" s="371"/>
      <c r="Y20" s="371" t="s">
        <v>160</v>
      </c>
      <c r="Z20" s="371"/>
      <c r="AA20" s="371"/>
      <c r="AB20" s="371"/>
      <c r="AC20" s="371"/>
      <c r="AD20" s="371"/>
      <c r="AE20" s="371"/>
      <c r="AF20" s="371"/>
      <c r="AG20" s="371"/>
      <c r="AH20" s="371"/>
      <c r="AI20" s="371"/>
      <c r="AJ20" s="371"/>
      <c r="AK20" s="371"/>
      <c r="AL20" s="371"/>
      <c r="AM20" s="371"/>
      <c r="AN20" s="371"/>
      <c r="AO20" s="371"/>
      <c r="AP20" s="371"/>
    </row>
    <row r="21" spans="1:42" ht="22.5" customHeight="1" x14ac:dyDescent="0.15">
      <c r="A21" s="382" t="s">
        <v>104</v>
      </c>
      <c r="B21" s="382"/>
      <c r="C21" s="382"/>
      <c r="D21" s="382"/>
      <c r="E21" s="382"/>
      <c r="F21" s="377"/>
      <c r="G21" s="371"/>
      <c r="H21" s="371"/>
      <c r="I21" s="371"/>
      <c r="J21" s="371"/>
      <c r="K21" s="371"/>
      <c r="L21" s="371"/>
      <c r="M21" s="371"/>
      <c r="N21" s="371"/>
      <c r="O21" s="402"/>
      <c r="P21" s="404"/>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row>
    <row r="22" spans="1:42" ht="22.5" customHeight="1" x14ac:dyDescent="0.15">
      <c r="A22" s="371"/>
      <c r="B22" s="371"/>
      <c r="C22" s="371"/>
      <c r="D22" s="371"/>
      <c r="E22" s="371"/>
      <c r="F22" s="403"/>
      <c r="G22" s="371"/>
      <c r="H22" s="371"/>
      <c r="I22" s="371"/>
      <c r="J22" s="371"/>
      <c r="K22" s="371"/>
      <c r="L22" s="371"/>
      <c r="M22" s="371"/>
      <c r="N22" s="371"/>
      <c r="O22" s="402"/>
      <c r="P22" s="404"/>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row>
    <row r="23" spans="1:42" ht="22.5" customHeight="1" x14ac:dyDescent="0.15">
      <c r="A23" s="371" t="s">
        <v>104</v>
      </c>
      <c r="B23" s="371"/>
      <c r="C23" s="371"/>
      <c r="D23" s="371"/>
      <c r="E23" s="371"/>
      <c r="F23" s="403"/>
      <c r="G23" s="371"/>
      <c r="H23" s="371"/>
      <c r="I23" s="371"/>
      <c r="J23" s="371"/>
      <c r="K23" s="371"/>
      <c r="L23" s="371"/>
      <c r="M23" s="371"/>
      <c r="N23" s="371"/>
      <c r="O23" s="402"/>
      <c r="P23" s="404"/>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row>
    <row r="24" spans="1:42" ht="22.5" customHeight="1" x14ac:dyDescent="0.15">
      <c r="A24" s="371"/>
      <c r="B24" s="371"/>
      <c r="C24" s="371"/>
      <c r="D24" s="371"/>
      <c r="E24" s="371"/>
      <c r="F24" s="403"/>
      <c r="G24" s="371"/>
      <c r="H24" s="371"/>
      <c r="I24" s="371"/>
      <c r="J24" s="371"/>
      <c r="K24" s="371"/>
      <c r="L24" s="371"/>
      <c r="M24" s="371"/>
      <c r="N24" s="371"/>
      <c r="O24" s="402"/>
      <c r="P24" s="404"/>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row>
    <row r="25" spans="1:42" ht="22.5" customHeight="1" x14ac:dyDescent="0.15">
      <c r="A25" s="371" t="s">
        <v>104</v>
      </c>
      <c r="B25" s="371"/>
      <c r="C25" s="371"/>
      <c r="D25" s="371"/>
      <c r="E25" s="371"/>
      <c r="F25" s="403"/>
      <c r="G25" s="371"/>
      <c r="H25" s="371"/>
      <c r="I25" s="371"/>
      <c r="J25" s="371"/>
      <c r="K25" s="371"/>
      <c r="L25" s="371"/>
      <c r="M25" s="371"/>
      <c r="N25" s="371"/>
      <c r="O25" s="402"/>
      <c r="P25" s="404"/>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row>
    <row r="26" spans="1:42" ht="22.5" customHeight="1" x14ac:dyDescent="0.15">
      <c r="A26" s="371"/>
      <c r="B26" s="371"/>
      <c r="C26" s="371"/>
      <c r="D26" s="371"/>
      <c r="E26" s="371"/>
      <c r="F26" s="403"/>
      <c r="G26" s="371"/>
      <c r="H26" s="371"/>
      <c r="I26" s="371"/>
      <c r="J26" s="371"/>
      <c r="K26" s="371"/>
      <c r="L26" s="371"/>
      <c r="M26" s="371"/>
      <c r="N26" s="371"/>
      <c r="O26" s="402"/>
      <c r="P26" s="404"/>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row>
    <row r="27" spans="1:42" ht="22.5" customHeight="1" x14ac:dyDescent="0.15">
      <c r="A27" s="371" t="s">
        <v>104</v>
      </c>
      <c r="B27" s="371"/>
      <c r="C27" s="371"/>
      <c r="D27" s="371"/>
      <c r="E27" s="371"/>
      <c r="F27" s="403"/>
      <c r="G27" s="371"/>
      <c r="H27" s="371"/>
      <c r="I27" s="371"/>
      <c r="J27" s="371"/>
      <c r="K27" s="371"/>
      <c r="L27" s="371"/>
      <c r="M27" s="371"/>
      <c r="N27" s="371"/>
      <c r="O27" s="402"/>
      <c r="P27" s="400"/>
      <c r="Q27" s="375"/>
      <c r="R27" s="375"/>
      <c r="S27" s="375"/>
      <c r="T27" s="375"/>
      <c r="U27" s="375"/>
      <c r="V27" s="375"/>
      <c r="W27" s="375"/>
      <c r="X27" s="376"/>
      <c r="Y27" s="371"/>
      <c r="Z27" s="371"/>
      <c r="AA27" s="371"/>
      <c r="AB27" s="371"/>
      <c r="AC27" s="371"/>
      <c r="AD27" s="371"/>
      <c r="AE27" s="371"/>
      <c r="AF27" s="371"/>
      <c r="AG27" s="371"/>
      <c r="AH27" s="371"/>
      <c r="AI27" s="371"/>
      <c r="AJ27" s="371"/>
      <c r="AK27" s="371"/>
      <c r="AL27" s="371"/>
      <c r="AM27" s="371"/>
      <c r="AN27" s="371"/>
      <c r="AO27" s="371"/>
      <c r="AP27" s="371"/>
    </row>
    <row r="28" spans="1:42" ht="22.5" customHeight="1" x14ac:dyDescent="0.15">
      <c r="A28" s="371"/>
      <c r="B28" s="371"/>
      <c r="C28" s="371"/>
      <c r="D28" s="371"/>
      <c r="E28" s="371"/>
      <c r="F28" s="403"/>
      <c r="G28" s="371"/>
      <c r="H28" s="371"/>
      <c r="I28" s="371"/>
      <c r="J28" s="371"/>
      <c r="K28" s="371"/>
      <c r="L28" s="371"/>
      <c r="M28" s="371"/>
      <c r="N28" s="371"/>
      <c r="O28" s="402"/>
      <c r="P28" s="401"/>
      <c r="Q28" s="378"/>
      <c r="R28" s="378"/>
      <c r="S28" s="378"/>
      <c r="T28" s="378"/>
      <c r="U28" s="378"/>
      <c r="V28" s="378"/>
      <c r="W28" s="378"/>
      <c r="X28" s="379"/>
      <c r="Y28" s="371"/>
      <c r="Z28" s="371"/>
      <c r="AA28" s="371"/>
      <c r="AB28" s="371"/>
      <c r="AC28" s="371"/>
      <c r="AD28" s="371"/>
      <c r="AE28" s="371"/>
      <c r="AF28" s="371"/>
      <c r="AG28" s="371"/>
      <c r="AH28" s="371"/>
      <c r="AI28" s="371"/>
      <c r="AJ28" s="371"/>
      <c r="AK28" s="371"/>
      <c r="AL28" s="371"/>
      <c r="AM28" s="371"/>
      <c r="AN28" s="371"/>
      <c r="AO28" s="371"/>
      <c r="AP28" s="371"/>
    </row>
    <row r="29" spans="1:42" ht="22.5" customHeight="1" x14ac:dyDescent="0.15">
      <c r="A29" s="371" t="s">
        <v>105</v>
      </c>
      <c r="B29" s="371"/>
      <c r="C29" s="371"/>
      <c r="D29" s="371"/>
      <c r="E29" s="371"/>
      <c r="F29" s="403"/>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row>
    <row r="30" spans="1:42" ht="22.5" customHeight="1" x14ac:dyDescent="0.15">
      <c r="A30" s="371"/>
      <c r="B30" s="371"/>
      <c r="C30" s="371"/>
      <c r="D30" s="371"/>
      <c r="E30" s="371"/>
      <c r="F30" s="403"/>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row>
    <row r="31" spans="1:42" ht="22.5" customHeight="1" x14ac:dyDescent="0.15">
      <c r="A31" s="371" t="s">
        <v>105</v>
      </c>
      <c r="B31" s="371"/>
      <c r="C31" s="371"/>
      <c r="D31" s="371"/>
      <c r="E31" s="371"/>
      <c r="F31" s="403"/>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row>
    <row r="32" spans="1:42" ht="22.5" customHeight="1" x14ac:dyDescent="0.15">
      <c r="A32" s="371"/>
      <c r="B32" s="371"/>
      <c r="C32" s="371"/>
      <c r="D32" s="371"/>
      <c r="E32" s="371"/>
      <c r="F32" s="403"/>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row>
    <row r="33" spans="1:42" ht="22.5" customHeight="1" x14ac:dyDescent="0.15">
      <c r="A33" s="371" t="s">
        <v>105</v>
      </c>
      <c r="B33" s="371"/>
      <c r="C33" s="371"/>
      <c r="D33" s="371"/>
      <c r="E33" s="371"/>
      <c r="F33" s="403"/>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row>
    <row r="34" spans="1:42" ht="22.5" customHeight="1" x14ac:dyDescent="0.15">
      <c r="A34" s="371"/>
      <c r="B34" s="371"/>
      <c r="C34" s="371"/>
      <c r="D34" s="371"/>
      <c r="E34" s="371"/>
      <c r="F34" s="403"/>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row>
    <row r="35" spans="1:42" ht="22.5" customHeight="1" x14ac:dyDescent="0.15">
      <c r="A35" s="371" t="s">
        <v>105</v>
      </c>
      <c r="B35" s="371"/>
      <c r="C35" s="371"/>
      <c r="D35" s="371"/>
      <c r="E35" s="371"/>
      <c r="F35" s="403"/>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row>
    <row r="36" spans="1:42" ht="22.5" customHeight="1" x14ac:dyDescent="0.15">
      <c r="A36" s="371"/>
      <c r="B36" s="371"/>
      <c r="C36" s="371"/>
      <c r="D36" s="371"/>
      <c r="E36" s="371"/>
      <c r="F36" s="403"/>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row>
  </sheetData>
  <sheetProtection algorithmName="SHA-512" hashValue="/NStLv4yQV2n/v2vHwkH1eadxXwI7LuyFuvJgjUSJGICgWezC2SFtJO3DW1zCm8HIqS9s6rgQOYPCZnzMvtsjQ==" saltValue="Z6eKLor1AbfueaCYRwkcOg==" spinCount="100000" sheet="1" objects="1" scenarios="1"/>
  <protectedRanges>
    <protectedRange sqref="AC12:AP12 G17:AP18 G21:AP36" name="範囲1"/>
  </protectedRanges>
  <mergeCells count="43">
    <mergeCell ref="A2:J3"/>
    <mergeCell ref="K2:AP3"/>
    <mergeCell ref="A4:AP4"/>
    <mergeCell ref="A5:E6"/>
    <mergeCell ref="A8:L9"/>
    <mergeCell ref="T8:AP9"/>
    <mergeCell ref="V12:AB12"/>
    <mergeCell ref="AC12:AP12"/>
    <mergeCell ref="A15:F16"/>
    <mergeCell ref="G15:AP16"/>
    <mergeCell ref="A17:F18"/>
    <mergeCell ref="G17:AP18"/>
    <mergeCell ref="A20:F20"/>
    <mergeCell ref="G20:X20"/>
    <mergeCell ref="Y20:AP20"/>
    <mergeCell ref="A21:F22"/>
    <mergeCell ref="G21:O22"/>
    <mergeCell ref="P21:X22"/>
    <mergeCell ref="Y21:AP22"/>
    <mergeCell ref="A23:F24"/>
    <mergeCell ref="G23:O24"/>
    <mergeCell ref="P23:X24"/>
    <mergeCell ref="Y23:AP24"/>
    <mergeCell ref="A25:F26"/>
    <mergeCell ref="G25:O26"/>
    <mergeCell ref="P25:X26"/>
    <mergeCell ref="Y25:AP26"/>
    <mergeCell ref="A27:F28"/>
    <mergeCell ref="G27:O28"/>
    <mergeCell ref="P27:X28"/>
    <mergeCell ref="Y27:AP28"/>
    <mergeCell ref="A29:F30"/>
    <mergeCell ref="G29:X30"/>
    <mergeCell ref="Y29:AP30"/>
    <mergeCell ref="A35:F36"/>
    <mergeCell ref="G35:X36"/>
    <mergeCell ref="Y35:AP36"/>
    <mergeCell ref="A31:F32"/>
    <mergeCell ref="G31:X32"/>
    <mergeCell ref="Y31:AP32"/>
    <mergeCell ref="A33:F34"/>
    <mergeCell ref="G33:X34"/>
    <mergeCell ref="Y33:AP34"/>
  </mergeCells>
  <phoneticPr fontId="6"/>
  <pageMargins left="0.25" right="0.25" top="0.75" bottom="0.75" header="0.3" footer="0.3"/>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
  <sheetViews>
    <sheetView showGridLines="0" showZeros="0" view="pageBreakPreview" zoomScaleNormal="100" zoomScaleSheetLayoutView="100" workbookViewId="0">
      <selection activeCell="J12" sqref="J12:K13"/>
    </sheetView>
  </sheetViews>
  <sheetFormatPr defaultColWidth="9" defaultRowHeight="13.5" x14ac:dyDescent="0.15"/>
  <cols>
    <col min="1" max="5" width="1.875" style="69" customWidth="1"/>
    <col min="6" max="6" width="4" style="69" customWidth="1"/>
    <col min="7" max="9" width="1.875" style="69" customWidth="1"/>
    <col min="10" max="11" width="2.375" style="69" customWidth="1"/>
    <col min="12" max="15" width="1.875" style="69" customWidth="1"/>
    <col min="16" max="16" width="4" style="69" customWidth="1"/>
    <col min="17" max="20" width="1.875" style="69" customWidth="1"/>
    <col min="21" max="23" width="2.375" style="69" customWidth="1"/>
    <col min="24" max="29" width="1.875" style="69" customWidth="1"/>
    <col min="30" max="30" width="4" style="69" customWidth="1"/>
    <col min="31" max="33" width="1.875" style="69" customWidth="1"/>
    <col min="34" max="35" width="2.375" style="69" customWidth="1"/>
    <col min="36" max="39" width="1.875" style="69" customWidth="1"/>
    <col min="40" max="40" width="4" style="69" customWidth="1"/>
    <col min="41" max="44" width="1.875" style="69" customWidth="1"/>
    <col min="45" max="46" width="2.375" style="69" customWidth="1"/>
    <col min="47" max="69" width="1.875" style="69" customWidth="1"/>
    <col min="70" max="16384" width="9" style="69"/>
  </cols>
  <sheetData>
    <row r="1" spans="1:46" ht="24" x14ac:dyDescent="0.15">
      <c r="A1" s="422" t="s">
        <v>99</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row>
    <row r="2" spans="1:46" ht="14.25"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row>
    <row r="3" spans="1:46" s="75" customFormat="1" ht="10.5" customHeight="1" x14ac:dyDescent="0.15">
      <c r="A3" s="385" t="str">
        <f>'入力シート（男子）'!$D$18&amp;"No."&amp;'入力シート（男子）'!$A$19</f>
        <v>No.1</v>
      </c>
      <c r="B3" s="385"/>
      <c r="C3" s="385"/>
      <c r="D3" s="385"/>
      <c r="E3" s="385"/>
      <c r="F3" s="405">
        <f>'入力シート（男子）'!$D$20</f>
        <v>0</v>
      </c>
      <c r="G3" s="405"/>
      <c r="H3" s="405"/>
      <c r="I3" s="405"/>
      <c r="J3" s="405"/>
      <c r="K3" s="405"/>
      <c r="L3" s="385" t="s">
        <v>100</v>
      </c>
      <c r="M3" s="385"/>
      <c r="N3" s="385"/>
      <c r="O3" s="385"/>
      <c r="P3" s="420" t="str">
        <f>'入力シート（男子）'!$H$30&amp;"   "&amp;'入力シート（男子）'!$J$30</f>
        <v xml:space="preserve">   </v>
      </c>
      <c r="Q3" s="426"/>
      <c r="R3" s="426"/>
      <c r="S3" s="426"/>
      <c r="T3" s="426"/>
      <c r="U3" s="426"/>
      <c r="V3" s="421"/>
      <c r="W3" s="74"/>
      <c r="Y3" s="406" t="str">
        <f>'入力シート（男子）'!$D$60&amp;"No."&amp;'入力シート（男子）'!$A$61</f>
        <v>No.2</v>
      </c>
      <c r="Z3" s="407"/>
      <c r="AA3" s="407"/>
      <c r="AB3" s="407"/>
      <c r="AC3" s="407"/>
      <c r="AD3" s="405">
        <f>'入力シート（男子）'!D62</f>
        <v>0</v>
      </c>
      <c r="AE3" s="405"/>
      <c r="AF3" s="405"/>
      <c r="AG3" s="405"/>
      <c r="AH3" s="405"/>
      <c r="AI3" s="405"/>
      <c r="AJ3" s="406" t="s">
        <v>100</v>
      </c>
      <c r="AK3" s="407"/>
      <c r="AL3" s="407"/>
      <c r="AM3" s="407"/>
      <c r="AN3" s="405" t="str">
        <f>'入力シート（男子）'!$H$72&amp;"   "&amp;'入力シート（男子）'!$J$72</f>
        <v xml:space="preserve">   </v>
      </c>
      <c r="AO3" s="405"/>
      <c r="AP3" s="405"/>
      <c r="AQ3" s="405"/>
      <c r="AR3" s="405"/>
      <c r="AS3" s="405"/>
      <c r="AT3" s="405"/>
    </row>
    <row r="4" spans="1:46" ht="15" customHeight="1" x14ac:dyDescent="0.15">
      <c r="A4" s="385"/>
      <c r="B4" s="385"/>
      <c r="C4" s="385"/>
      <c r="D4" s="385"/>
      <c r="E4" s="385"/>
      <c r="F4" s="416">
        <f>'入力シート（男子）'!$D$19</f>
        <v>0</v>
      </c>
      <c r="G4" s="416"/>
      <c r="H4" s="416"/>
      <c r="I4" s="416"/>
      <c r="J4" s="416"/>
      <c r="K4" s="416"/>
      <c r="L4" s="385"/>
      <c r="M4" s="385"/>
      <c r="N4" s="385"/>
      <c r="O4" s="385"/>
      <c r="P4" s="408" t="str">
        <f>'入力シート（男子）'!$D$30&amp;"   "&amp;'入力シート（男子）'!$F$30</f>
        <v xml:space="preserve">   </v>
      </c>
      <c r="Q4" s="409"/>
      <c r="R4" s="409"/>
      <c r="S4" s="409"/>
      <c r="T4" s="409"/>
      <c r="U4" s="409"/>
      <c r="V4" s="411"/>
      <c r="W4" s="70"/>
      <c r="Y4" s="408"/>
      <c r="Z4" s="409"/>
      <c r="AA4" s="409"/>
      <c r="AB4" s="409"/>
      <c r="AC4" s="409"/>
      <c r="AD4" s="416">
        <f>'入力シート（男子）'!D61</f>
        <v>0</v>
      </c>
      <c r="AE4" s="416"/>
      <c r="AF4" s="416"/>
      <c r="AG4" s="416"/>
      <c r="AH4" s="416"/>
      <c r="AI4" s="416"/>
      <c r="AJ4" s="408"/>
      <c r="AK4" s="409"/>
      <c r="AL4" s="409"/>
      <c r="AM4" s="409"/>
      <c r="AN4" s="416" t="str">
        <f>'入力シート（男子）'!$D$72&amp;"   "&amp;'入力シート（男子）'!$F$72</f>
        <v xml:space="preserve">   </v>
      </c>
      <c r="AO4" s="416"/>
      <c r="AP4" s="416"/>
      <c r="AQ4" s="416"/>
      <c r="AR4" s="416"/>
      <c r="AS4" s="416"/>
      <c r="AT4" s="416"/>
    </row>
    <row r="5" spans="1:46" s="75" customFormat="1" ht="10.5" customHeight="1" x14ac:dyDescent="0.15">
      <c r="A5" s="385" t="s">
        <v>125</v>
      </c>
      <c r="B5" s="385"/>
      <c r="C5" s="385"/>
      <c r="D5" s="385"/>
      <c r="E5" s="385"/>
      <c r="F5" s="405" t="str">
        <f>'入力シート（男子）'!$H$31&amp;"   "&amp;'入力シート（男子）'!$J$31</f>
        <v xml:space="preserve">   </v>
      </c>
      <c r="G5" s="405"/>
      <c r="H5" s="405"/>
      <c r="I5" s="405"/>
      <c r="J5" s="405"/>
      <c r="K5" s="405"/>
      <c r="L5" s="385" t="s">
        <v>126</v>
      </c>
      <c r="M5" s="385"/>
      <c r="N5" s="385"/>
      <c r="O5" s="385"/>
      <c r="P5" s="405" t="str">
        <f>'入力シート（男子）'!$H$32&amp;"   "&amp;'入力シート（男子）'!$J$32</f>
        <v xml:space="preserve">   </v>
      </c>
      <c r="Q5" s="405"/>
      <c r="R5" s="405"/>
      <c r="S5" s="405"/>
      <c r="T5" s="405"/>
      <c r="U5" s="405"/>
      <c r="V5" s="405"/>
      <c r="W5" s="74"/>
      <c r="Y5" s="385" t="s">
        <v>125</v>
      </c>
      <c r="Z5" s="385"/>
      <c r="AA5" s="385"/>
      <c r="AB5" s="385"/>
      <c r="AC5" s="385"/>
      <c r="AD5" s="405" t="str">
        <f>'入力シート（男子）'!$H$73&amp;"   "&amp;'入力シート（男子）'!$J$73</f>
        <v xml:space="preserve">   </v>
      </c>
      <c r="AE5" s="405"/>
      <c r="AF5" s="405"/>
      <c r="AG5" s="405"/>
      <c r="AH5" s="405"/>
      <c r="AI5" s="405"/>
      <c r="AJ5" s="385" t="s">
        <v>126</v>
      </c>
      <c r="AK5" s="385"/>
      <c r="AL5" s="385"/>
      <c r="AM5" s="385"/>
      <c r="AN5" s="405" t="str">
        <f>'入力シート（男子）'!$H$74&amp;"   "&amp;'入力シート（男子）'!$J$74</f>
        <v xml:space="preserve">   </v>
      </c>
      <c r="AO5" s="405"/>
      <c r="AP5" s="405"/>
      <c r="AQ5" s="405"/>
      <c r="AR5" s="405"/>
      <c r="AS5" s="405"/>
      <c r="AT5" s="405"/>
    </row>
    <row r="6" spans="1:46" ht="15" customHeight="1" x14ac:dyDescent="0.15">
      <c r="A6" s="385"/>
      <c r="B6" s="385"/>
      <c r="C6" s="385"/>
      <c r="D6" s="385"/>
      <c r="E6" s="385"/>
      <c r="F6" s="416" t="str">
        <f>'入力シート（男子）'!$D$31&amp;"   "&amp;'入力シート（男子）'!$F$31</f>
        <v xml:space="preserve">   </v>
      </c>
      <c r="G6" s="416"/>
      <c r="H6" s="416"/>
      <c r="I6" s="416"/>
      <c r="J6" s="416"/>
      <c r="K6" s="416"/>
      <c r="L6" s="385"/>
      <c r="M6" s="385"/>
      <c r="N6" s="385"/>
      <c r="O6" s="385"/>
      <c r="P6" s="416" t="str">
        <f>'入力シート（男子）'!$D$32&amp;"   "&amp;'入力シート（男子）'!$F$32</f>
        <v xml:space="preserve">   </v>
      </c>
      <c r="Q6" s="416"/>
      <c r="R6" s="416"/>
      <c r="S6" s="416"/>
      <c r="T6" s="416"/>
      <c r="U6" s="416"/>
      <c r="V6" s="416"/>
      <c r="W6" s="70"/>
      <c r="Y6" s="385"/>
      <c r="Z6" s="385"/>
      <c r="AA6" s="385"/>
      <c r="AB6" s="385"/>
      <c r="AC6" s="385"/>
      <c r="AD6" s="416" t="str">
        <f>'入力シート（男子）'!$D$73&amp;"   "&amp;'入力シート（男子）'!$F$73</f>
        <v xml:space="preserve">   </v>
      </c>
      <c r="AE6" s="416"/>
      <c r="AF6" s="416"/>
      <c r="AG6" s="416"/>
      <c r="AH6" s="416"/>
      <c r="AI6" s="416"/>
      <c r="AJ6" s="385"/>
      <c r="AK6" s="385"/>
      <c r="AL6" s="385"/>
      <c r="AM6" s="385"/>
      <c r="AN6" s="416" t="str">
        <f>'入力シート（男子）'!$D$74&amp;"   "&amp;'入力シート（男子）'!$F$74</f>
        <v xml:space="preserve">   </v>
      </c>
      <c r="AO6" s="416"/>
      <c r="AP6" s="416"/>
      <c r="AQ6" s="416"/>
      <c r="AR6" s="416"/>
      <c r="AS6" s="416"/>
      <c r="AT6" s="416"/>
    </row>
    <row r="7" spans="1:46" x14ac:dyDescent="0.15">
      <c r="A7" s="385" t="s">
        <v>101</v>
      </c>
      <c r="B7" s="385"/>
      <c r="C7" s="385" t="s">
        <v>102</v>
      </c>
      <c r="D7" s="385"/>
      <c r="E7" s="385"/>
      <c r="F7" s="385"/>
      <c r="G7" s="385"/>
      <c r="H7" s="385"/>
      <c r="I7" s="385"/>
      <c r="J7" s="418" t="s">
        <v>82</v>
      </c>
      <c r="K7" s="419"/>
      <c r="L7" s="385" t="s">
        <v>101</v>
      </c>
      <c r="M7" s="385"/>
      <c r="N7" s="385" t="s">
        <v>102</v>
      </c>
      <c r="O7" s="385"/>
      <c r="P7" s="385"/>
      <c r="Q7" s="385"/>
      <c r="R7" s="385"/>
      <c r="S7" s="385"/>
      <c r="T7" s="385"/>
      <c r="U7" s="385" t="s">
        <v>82</v>
      </c>
      <c r="V7" s="385"/>
      <c r="W7" s="70"/>
      <c r="Y7" s="385" t="s">
        <v>101</v>
      </c>
      <c r="Z7" s="385"/>
      <c r="AA7" s="385" t="s">
        <v>102</v>
      </c>
      <c r="AB7" s="385"/>
      <c r="AC7" s="385"/>
      <c r="AD7" s="385"/>
      <c r="AE7" s="385"/>
      <c r="AF7" s="385"/>
      <c r="AG7" s="385"/>
      <c r="AH7" s="418" t="s">
        <v>82</v>
      </c>
      <c r="AI7" s="419"/>
      <c r="AJ7" s="385" t="s">
        <v>101</v>
      </c>
      <c r="AK7" s="385"/>
      <c r="AL7" s="385" t="s">
        <v>102</v>
      </c>
      <c r="AM7" s="385"/>
      <c r="AN7" s="385"/>
      <c r="AO7" s="385"/>
      <c r="AP7" s="385"/>
      <c r="AQ7" s="385"/>
      <c r="AR7" s="385"/>
      <c r="AS7" s="385" t="s">
        <v>82</v>
      </c>
      <c r="AT7" s="385"/>
    </row>
    <row r="8" spans="1:46" s="75" customFormat="1" ht="10.5" customHeight="1" x14ac:dyDescent="0.15">
      <c r="A8" s="385">
        <v>1</v>
      </c>
      <c r="B8" s="385"/>
      <c r="C8" s="405" t="str">
        <f>'入力シート（男子）'!$H$33&amp;"   "&amp;'入力シート（男子）'!$J$33</f>
        <v xml:space="preserve">   </v>
      </c>
      <c r="D8" s="405"/>
      <c r="E8" s="405"/>
      <c r="F8" s="405"/>
      <c r="G8" s="405"/>
      <c r="H8" s="405"/>
      <c r="I8" s="405"/>
      <c r="J8" s="420">
        <f>'入力シート（男子）'!$R$33</f>
        <v>0</v>
      </c>
      <c r="K8" s="421"/>
      <c r="L8" s="406">
        <v>5</v>
      </c>
      <c r="M8" s="410"/>
      <c r="N8" s="405" t="str">
        <f>'入力シート（男子）'!$H$37&amp;"   "&amp;'入力シート（男子）'!$J$37</f>
        <v xml:space="preserve">   </v>
      </c>
      <c r="O8" s="405"/>
      <c r="P8" s="405"/>
      <c r="Q8" s="405"/>
      <c r="R8" s="405"/>
      <c r="S8" s="405"/>
      <c r="T8" s="405"/>
      <c r="U8" s="406">
        <f>'入力シート（男子）'!$R$37</f>
        <v>0</v>
      </c>
      <c r="V8" s="410"/>
      <c r="W8" s="74"/>
      <c r="Y8" s="385">
        <v>1</v>
      </c>
      <c r="Z8" s="385"/>
      <c r="AA8" s="405" t="str">
        <f>'入力シート（男子）'!$H$75&amp;"   "&amp;'入力シート（男子）'!$J$75</f>
        <v xml:space="preserve">   </v>
      </c>
      <c r="AB8" s="405"/>
      <c r="AC8" s="405"/>
      <c r="AD8" s="405"/>
      <c r="AE8" s="405"/>
      <c r="AF8" s="405"/>
      <c r="AG8" s="405"/>
      <c r="AH8" s="420">
        <f>'入力シート（男子）'!$R$75</f>
        <v>0</v>
      </c>
      <c r="AI8" s="421"/>
      <c r="AJ8" s="406">
        <v>5</v>
      </c>
      <c r="AK8" s="410"/>
      <c r="AL8" s="405" t="str">
        <f>'入力シート（男子）'!$H$79&amp;"   "&amp;'入力シート（男子）'!$J$79</f>
        <v xml:space="preserve">   </v>
      </c>
      <c r="AM8" s="405"/>
      <c r="AN8" s="405"/>
      <c r="AO8" s="405"/>
      <c r="AP8" s="405"/>
      <c r="AQ8" s="405"/>
      <c r="AR8" s="405"/>
      <c r="AS8" s="406">
        <f>'入力シート（男子）'!$R$79</f>
        <v>0</v>
      </c>
      <c r="AT8" s="410"/>
    </row>
    <row r="9" spans="1:46" ht="15" customHeight="1" x14ac:dyDescent="0.15">
      <c r="A9" s="385"/>
      <c r="B9" s="385"/>
      <c r="C9" s="416" t="str">
        <f>'入力シート（男子）'!$D$33&amp;"   "&amp;'入力シート（男子）'!$F$33</f>
        <v xml:space="preserve">   </v>
      </c>
      <c r="D9" s="416"/>
      <c r="E9" s="416"/>
      <c r="F9" s="416"/>
      <c r="G9" s="416"/>
      <c r="H9" s="416"/>
      <c r="I9" s="416"/>
      <c r="J9" s="408" t="s">
        <v>87</v>
      </c>
      <c r="K9" s="411"/>
      <c r="L9" s="408"/>
      <c r="M9" s="411"/>
      <c r="N9" s="416" t="str">
        <f>'入力シート（男子）'!$D$37&amp;"   "&amp;'入力シート（男子）'!$F$37</f>
        <v xml:space="preserve">   </v>
      </c>
      <c r="O9" s="416"/>
      <c r="P9" s="416"/>
      <c r="Q9" s="416"/>
      <c r="R9" s="416"/>
      <c r="S9" s="416"/>
      <c r="T9" s="416"/>
      <c r="U9" s="408"/>
      <c r="V9" s="411"/>
      <c r="W9" s="70"/>
      <c r="Y9" s="385"/>
      <c r="Z9" s="385"/>
      <c r="AA9" s="416" t="str">
        <f>'入力シート（男子）'!$D$75&amp;"   "&amp;'入力シート（男子）'!$F$75</f>
        <v xml:space="preserve">   </v>
      </c>
      <c r="AB9" s="416"/>
      <c r="AC9" s="416"/>
      <c r="AD9" s="416"/>
      <c r="AE9" s="416"/>
      <c r="AF9" s="416"/>
      <c r="AG9" s="416"/>
      <c r="AH9" s="408" t="s">
        <v>87</v>
      </c>
      <c r="AI9" s="411"/>
      <c r="AJ9" s="408"/>
      <c r="AK9" s="411"/>
      <c r="AL9" s="416" t="str">
        <f>'入力シート（男子）'!$D$79&amp;"   "&amp;'入力シート（男子）'!$F$79</f>
        <v xml:space="preserve">   </v>
      </c>
      <c r="AM9" s="416"/>
      <c r="AN9" s="416"/>
      <c r="AO9" s="416"/>
      <c r="AP9" s="416"/>
      <c r="AQ9" s="416"/>
      <c r="AR9" s="416"/>
      <c r="AS9" s="408"/>
      <c r="AT9" s="411"/>
    </row>
    <row r="10" spans="1:46" s="75" customFormat="1" ht="10.5" customHeight="1" x14ac:dyDescent="0.15">
      <c r="A10" s="385">
        <v>2</v>
      </c>
      <c r="B10" s="385"/>
      <c r="C10" s="405" t="str">
        <f>'入力シート（男子）'!$H$34&amp;"   "&amp;'入力シート（男子）'!$J$34</f>
        <v xml:space="preserve">   </v>
      </c>
      <c r="D10" s="405"/>
      <c r="E10" s="405"/>
      <c r="F10" s="405"/>
      <c r="G10" s="405"/>
      <c r="H10" s="405"/>
      <c r="I10" s="405"/>
      <c r="J10" s="406">
        <f>'入力シート（男子）'!$R$34</f>
        <v>0</v>
      </c>
      <c r="K10" s="407"/>
      <c r="L10" s="385">
        <v>6</v>
      </c>
      <c r="M10" s="385"/>
      <c r="N10" s="405" t="str">
        <f>'入力シート（男子）'!$H$38&amp;"   "&amp;'入力シート（男子）'!$J$38</f>
        <v xml:space="preserve">   </v>
      </c>
      <c r="O10" s="405"/>
      <c r="P10" s="405"/>
      <c r="Q10" s="405"/>
      <c r="R10" s="405"/>
      <c r="S10" s="405"/>
      <c r="T10" s="405"/>
      <c r="U10" s="406">
        <f>'入力シート（男子）'!$R$38</f>
        <v>0</v>
      </c>
      <c r="V10" s="410"/>
      <c r="W10" s="74"/>
      <c r="Y10" s="385">
        <v>2</v>
      </c>
      <c r="Z10" s="385"/>
      <c r="AA10" s="405" t="str">
        <f>'入力シート（男子）'!$H$76&amp;"   "&amp;'入力シート（男子）'!$J$76</f>
        <v xml:space="preserve">   </v>
      </c>
      <c r="AB10" s="405"/>
      <c r="AC10" s="405"/>
      <c r="AD10" s="405"/>
      <c r="AE10" s="405"/>
      <c r="AF10" s="405"/>
      <c r="AG10" s="405"/>
      <c r="AH10" s="406">
        <f>'入力シート（男子）'!$R$76</f>
        <v>0</v>
      </c>
      <c r="AI10" s="407"/>
      <c r="AJ10" s="385">
        <v>6</v>
      </c>
      <c r="AK10" s="385"/>
      <c r="AL10" s="405" t="str">
        <f>'入力シート（男子）'!$H$80&amp;"   "&amp;'入力シート（男子）'!$J$80</f>
        <v xml:space="preserve">   </v>
      </c>
      <c r="AM10" s="405"/>
      <c r="AN10" s="405"/>
      <c r="AO10" s="405"/>
      <c r="AP10" s="405"/>
      <c r="AQ10" s="405"/>
      <c r="AR10" s="405"/>
      <c r="AS10" s="406">
        <f>'入力シート（男子）'!$R$80</f>
        <v>0</v>
      </c>
      <c r="AT10" s="410"/>
    </row>
    <row r="11" spans="1:46" ht="15" customHeight="1" x14ac:dyDescent="0.15">
      <c r="A11" s="385"/>
      <c r="B11" s="385"/>
      <c r="C11" s="416" t="str">
        <f>'入力シート（男子）'!$D$34&amp;"   "&amp;'入力シート（男子）'!$F$34</f>
        <v xml:space="preserve">   </v>
      </c>
      <c r="D11" s="416"/>
      <c r="E11" s="416"/>
      <c r="F11" s="416"/>
      <c r="G11" s="416"/>
      <c r="H11" s="416"/>
      <c r="I11" s="416"/>
      <c r="J11" s="408"/>
      <c r="K11" s="409"/>
      <c r="L11" s="385"/>
      <c r="M11" s="385"/>
      <c r="N11" s="416" t="str">
        <f>'入力シート（男子）'!$D$38&amp;"   "&amp;'入力シート（男子）'!$F$38</f>
        <v xml:space="preserve">   </v>
      </c>
      <c r="O11" s="416"/>
      <c r="P11" s="416"/>
      <c r="Q11" s="416"/>
      <c r="R11" s="416"/>
      <c r="S11" s="416"/>
      <c r="T11" s="416"/>
      <c r="U11" s="408"/>
      <c r="V11" s="411"/>
      <c r="W11" s="70"/>
      <c r="Y11" s="385"/>
      <c r="Z11" s="385"/>
      <c r="AA11" s="416" t="str">
        <f>'入力シート（男子）'!$D$76&amp;"   "&amp;'入力シート（男子）'!$F$76</f>
        <v xml:space="preserve">   </v>
      </c>
      <c r="AB11" s="416"/>
      <c r="AC11" s="416"/>
      <c r="AD11" s="416"/>
      <c r="AE11" s="416"/>
      <c r="AF11" s="416"/>
      <c r="AG11" s="416"/>
      <c r="AH11" s="408"/>
      <c r="AI11" s="409"/>
      <c r="AJ11" s="385"/>
      <c r="AK11" s="385"/>
      <c r="AL11" s="416" t="str">
        <f>'入力シート（男子）'!$D$80&amp;"   "&amp;'入力シート（男子）'!$F$80</f>
        <v xml:space="preserve">   </v>
      </c>
      <c r="AM11" s="416"/>
      <c r="AN11" s="416"/>
      <c r="AO11" s="416"/>
      <c r="AP11" s="416"/>
      <c r="AQ11" s="416"/>
      <c r="AR11" s="416"/>
      <c r="AS11" s="408"/>
      <c r="AT11" s="411"/>
    </row>
    <row r="12" spans="1:46" s="75" customFormat="1" ht="10.5" customHeight="1" x14ac:dyDescent="0.15">
      <c r="A12" s="385">
        <v>3</v>
      </c>
      <c r="B12" s="385"/>
      <c r="C12" s="405" t="str">
        <f>'入力シート（男子）'!$H$35&amp;"   "&amp;'入力シート（男子）'!$J$35</f>
        <v xml:space="preserve">   </v>
      </c>
      <c r="D12" s="405"/>
      <c r="E12" s="405"/>
      <c r="F12" s="405"/>
      <c r="G12" s="405"/>
      <c r="H12" s="405"/>
      <c r="I12" s="405"/>
      <c r="J12" s="406">
        <f>'入力シート（男子）'!$R$35</f>
        <v>0</v>
      </c>
      <c r="K12" s="407"/>
      <c r="L12" s="385">
        <v>7</v>
      </c>
      <c r="M12" s="385"/>
      <c r="N12" s="405" t="str">
        <f>'入力シート（男子）'!$H$39&amp;"   "&amp;'入力シート（男子）'!$J$39</f>
        <v xml:space="preserve">   </v>
      </c>
      <c r="O12" s="405"/>
      <c r="P12" s="405"/>
      <c r="Q12" s="405"/>
      <c r="R12" s="405"/>
      <c r="S12" s="405"/>
      <c r="T12" s="405"/>
      <c r="U12" s="406">
        <f>'入力シート（男子）'!$R$39</f>
        <v>0</v>
      </c>
      <c r="V12" s="410"/>
      <c r="W12" s="74"/>
      <c r="Y12" s="385">
        <v>3</v>
      </c>
      <c r="Z12" s="385"/>
      <c r="AA12" s="405" t="str">
        <f>'入力シート（男子）'!$H$77&amp;"   "&amp;'入力シート（男子）'!$J$77</f>
        <v xml:space="preserve">   </v>
      </c>
      <c r="AB12" s="405"/>
      <c r="AC12" s="405"/>
      <c r="AD12" s="405"/>
      <c r="AE12" s="405"/>
      <c r="AF12" s="405"/>
      <c r="AG12" s="405"/>
      <c r="AH12" s="406">
        <f>'入力シート（男子）'!$R$77</f>
        <v>0</v>
      </c>
      <c r="AI12" s="407"/>
      <c r="AJ12" s="385">
        <v>7</v>
      </c>
      <c r="AK12" s="385"/>
      <c r="AL12" s="405" t="str">
        <f>'入力シート（男子）'!$H$81&amp;"   "&amp;'入力シート（男子）'!$J$81</f>
        <v xml:space="preserve">   </v>
      </c>
      <c r="AM12" s="405"/>
      <c r="AN12" s="405"/>
      <c r="AO12" s="405"/>
      <c r="AP12" s="405"/>
      <c r="AQ12" s="405"/>
      <c r="AR12" s="405"/>
      <c r="AS12" s="406">
        <f>'入力シート（男子）'!$R$81</f>
        <v>0</v>
      </c>
      <c r="AT12" s="410"/>
    </row>
    <row r="13" spans="1:46" ht="15" customHeight="1" x14ac:dyDescent="0.15">
      <c r="A13" s="385"/>
      <c r="B13" s="385"/>
      <c r="C13" s="416" t="str">
        <f>'入力シート（男子）'!$D$35&amp;"   "&amp;'入力シート（男子）'!$F$35</f>
        <v xml:space="preserve">   </v>
      </c>
      <c r="D13" s="416"/>
      <c r="E13" s="416"/>
      <c r="F13" s="416"/>
      <c r="G13" s="416"/>
      <c r="H13" s="416"/>
      <c r="I13" s="416"/>
      <c r="J13" s="408"/>
      <c r="K13" s="409"/>
      <c r="L13" s="385"/>
      <c r="M13" s="385"/>
      <c r="N13" s="416" t="str">
        <f>'入力シート（男子）'!$D$39&amp;"   "&amp;'入力シート（男子）'!$F$39</f>
        <v xml:space="preserve">   </v>
      </c>
      <c r="O13" s="416"/>
      <c r="P13" s="416"/>
      <c r="Q13" s="416"/>
      <c r="R13" s="416"/>
      <c r="S13" s="416"/>
      <c r="T13" s="416"/>
      <c r="U13" s="408"/>
      <c r="V13" s="411"/>
      <c r="W13" s="70"/>
      <c r="Y13" s="385"/>
      <c r="Z13" s="385"/>
      <c r="AA13" s="416" t="str">
        <f>'入力シート（男子）'!$D$77&amp;"   "&amp;'入力シート（男子）'!$F$77</f>
        <v xml:space="preserve">   </v>
      </c>
      <c r="AB13" s="416"/>
      <c r="AC13" s="416"/>
      <c r="AD13" s="416"/>
      <c r="AE13" s="416"/>
      <c r="AF13" s="416"/>
      <c r="AG13" s="416"/>
      <c r="AH13" s="408"/>
      <c r="AI13" s="409"/>
      <c r="AJ13" s="385"/>
      <c r="AK13" s="385"/>
      <c r="AL13" s="416" t="str">
        <f>'入力シート（男子）'!$D$81&amp;"   "&amp;'入力シート（男子）'!$F$81</f>
        <v xml:space="preserve">   </v>
      </c>
      <c r="AM13" s="416"/>
      <c r="AN13" s="416"/>
      <c r="AO13" s="416"/>
      <c r="AP13" s="416"/>
      <c r="AQ13" s="416"/>
      <c r="AR13" s="416"/>
      <c r="AS13" s="408"/>
      <c r="AT13" s="411"/>
    </row>
    <row r="14" spans="1:46" s="75" customFormat="1" ht="10.5" customHeight="1" x14ac:dyDescent="0.15">
      <c r="A14" s="385">
        <v>4</v>
      </c>
      <c r="B14" s="385"/>
      <c r="C14" s="405" t="str">
        <f>'入力シート（男子）'!$H$36&amp;"   "&amp;'入力シート（男子）'!$J$36</f>
        <v xml:space="preserve">   </v>
      </c>
      <c r="D14" s="405"/>
      <c r="E14" s="405"/>
      <c r="F14" s="405"/>
      <c r="G14" s="405"/>
      <c r="H14" s="405"/>
      <c r="I14" s="405"/>
      <c r="J14" s="406">
        <f>'入力シート（男子）'!$R$36</f>
        <v>0</v>
      </c>
      <c r="K14" s="410"/>
      <c r="L14" s="412">
        <v>8</v>
      </c>
      <c r="M14" s="423"/>
      <c r="N14" s="405" t="str">
        <f>IF('入力シート（男子）'!R32="","",'入力シート（男子）'!$H$32&amp;"   "&amp;'入力シート（男子）'!$J$32)</f>
        <v/>
      </c>
      <c r="O14" s="405"/>
      <c r="P14" s="405"/>
      <c r="Q14" s="405"/>
      <c r="R14" s="405"/>
      <c r="S14" s="405"/>
      <c r="T14" s="405"/>
      <c r="U14" s="420" t="str">
        <f>IF('入力シート（男子）'!R32="","",'入力シート（男子）'!$R$32)</f>
        <v/>
      </c>
      <c r="V14" s="421"/>
      <c r="W14" s="74"/>
      <c r="Y14" s="385">
        <v>4</v>
      </c>
      <c r="Z14" s="385"/>
      <c r="AA14" s="405" t="str">
        <f>'入力シート（男子）'!$H$78&amp;"   "&amp;'入力シート（男子）'!$J$78</f>
        <v xml:space="preserve">   </v>
      </c>
      <c r="AB14" s="405"/>
      <c r="AC14" s="405"/>
      <c r="AD14" s="405"/>
      <c r="AE14" s="405"/>
      <c r="AF14" s="405"/>
      <c r="AG14" s="405"/>
      <c r="AH14" s="406">
        <f>'入力シート（男子）'!$R$78</f>
        <v>0</v>
      </c>
      <c r="AI14" s="410"/>
      <c r="AJ14" s="417">
        <v>8</v>
      </c>
      <c r="AK14" s="413"/>
      <c r="AL14" s="405" t="str">
        <f>IF('入力シート（男子）'!R74="","",'入力シート（男子）'!$H$74&amp;"   "&amp;'入力シート（男子）'!$J$74)</f>
        <v/>
      </c>
      <c r="AM14" s="405"/>
      <c r="AN14" s="405"/>
      <c r="AO14" s="405"/>
      <c r="AP14" s="405"/>
      <c r="AQ14" s="405"/>
      <c r="AR14" s="405"/>
      <c r="AS14" s="420" t="str">
        <f>IF('入力シート（男子）'!R74="","",'入力シート（男子）'!$R$74)</f>
        <v/>
      </c>
      <c r="AT14" s="421"/>
    </row>
    <row r="15" spans="1:46" ht="15" customHeight="1" x14ac:dyDescent="0.15">
      <c r="A15" s="385"/>
      <c r="B15" s="385"/>
      <c r="C15" s="416" t="str">
        <f>'入力シート（男子）'!$D$36&amp;"   "&amp;'入力シート（男子）'!$F$36</f>
        <v xml:space="preserve">   </v>
      </c>
      <c r="D15" s="416"/>
      <c r="E15" s="416"/>
      <c r="F15" s="416"/>
      <c r="G15" s="416"/>
      <c r="H15" s="416"/>
      <c r="I15" s="416"/>
      <c r="J15" s="408"/>
      <c r="K15" s="411"/>
      <c r="L15" s="424"/>
      <c r="M15" s="425"/>
      <c r="N15" s="416" t="str">
        <f>IF('入力シート（男子）'!R32="","",'入力シート（男子）'!$D$32&amp;"   "&amp;'入力シート（男子）'!$F$32)</f>
        <v/>
      </c>
      <c r="O15" s="416"/>
      <c r="P15" s="416"/>
      <c r="Q15" s="416"/>
      <c r="R15" s="416"/>
      <c r="S15" s="416"/>
      <c r="T15" s="416"/>
      <c r="U15" s="408" t="str">
        <f>IF(U14="","","マネ兼")</f>
        <v/>
      </c>
      <c r="V15" s="411"/>
      <c r="W15" s="70"/>
      <c r="Y15" s="385"/>
      <c r="Z15" s="385"/>
      <c r="AA15" s="416" t="str">
        <f>'入力シート（男子）'!$D$78&amp;"   "&amp;'入力シート（男子）'!$F$78</f>
        <v xml:space="preserve">   </v>
      </c>
      <c r="AB15" s="416"/>
      <c r="AC15" s="416"/>
      <c r="AD15" s="416"/>
      <c r="AE15" s="416"/>
      <c r="AF15" s="416"/>
      <c r="AG15" s="416"/>
      <c r="AH15" s="408"/>
      <c r="AI15" s="411"/>
      <c r="AJ15" s="414"/>
      <c r="AK15" s="415"/>
      <c r="AL15" s="416" t="str">
        <f>IF('入力シート（男子）'!R74="","",'入力シート（男子）'!$D$74&amp;"   "&amp;'入力シート（男子）'!$F$74)</f>
        <v/>
      </c>
      <c r="AM15" s="416"/>
      <c r="AN15" s="416"/>
      <c r="AO15" s="416"/>
      <c r="AP15" s="416"/>
      <c r="AQ15" s="416"/>
      <c r="AR15" s="416"/>
      <c r="AS15" s="408" t="str">
        <f>IF(AS14="","","マネ兼")</f>
        <v/>
      </c>
      <c r="AT15" s="411"/>
    </row>
    <row r="17" spans="1:46" s="75" customFormat="1" ht="10.5" customHeight="1" x14ac:dyDescent="0.15">
      <c r="A17" s="406" t="str">
        <f>'入力シート（男子）'!$D$102&amp;"No."&amp;'入力シート（男子）'!$A$103</f>
        <v>No.3</v>
      </c>
      <c r="B17" s="407"/>
      <c r="C17" s="407"/>
      <c r="D17" s="407"/>
      <c r="E17" s="410"/>
      <c r="F17" s="426">
        <f>'入力シート（男子）'!$D$104</f>
        <v>0</v>
      </c>
      <c r="G17" s="426"/>
      <c r="H17" s="426"/>
      <c r="I17" s="426"/>
      <c r="J17" s="426"/>
      <c r="K17" s="426"/>
      <c r="L17" s="385" t="s">
        <v>100</v>
      </c>
      <c r="M17" s="385"/>
      <c r="N17" s="385"/>
      <c r="O17" s="385"/>
      <c r="P17" s="405" t="str">
        <f>'入力シート（男子）'!$H$114&amp;"   "&amp;'入力シート（男子）'!$J$114</f>
        <v xml:space="preserve">   </v>
      </c>
      <c r="Q17" s="405"/>
      <c r="R17" s="405"/>
      <c r="S17" s="405"/>
      <c r="T17" s="405"/>
      <c r="U17" s="405"/>
      <c r="V17" s="405"/>
      <c r="W17" s="74"/>
      <c r="Y17" s="406" t="str">
        <f>'入力シート（男子）'!$D$144&amp;"No."&amp;'入力シート（男子）'!$A$145</f>
        <v>No.4</v>
      </c>
      <c r="Z17" s="407"/>
      <c r="AA17" s="407"/>
      <c r="AB17" s="407"/>
      <c r="AC17" s="407"/>
      <c r="AD17" s="405">
        <f>'入力シート（男子）'!D146</f>
        <v>0</v>
      </c>
      <c r="AE17" s="405"/>
      <c r="AF17" s="405"/>
      <c r="AG17" s="405"/>
      <c r="AH17" s="405"/>
      <c r="AI17" s="405"/>
      <c r="AJ17" s="406" t="s">
        <v>100</v>
      </c>
      <c r="AK17" s="407"/>
      <c r="AL17" s="407"/>
      <c r="AM17" s="407"/>
      <c r="AN17" s="405" t="str">
        <f>'入力シート（男子）'!$H$156&amp;"   "&amp;'入力シート（男子）'!$J$156</f>
        <v xml:space="preserve">   </v>
      </c>
      <c r="AO17" s="405"/>
      <c r="AP17" s="405"/>
      <c r="AQ17" s="405"/>
      <c r="AR17" s="405"/>
      <c r="AS17" s="405"/>
      <c r="AT17" s="405"/>
    </row>
    <row r="18" spans="1:46" ht="15" customHeight="1" x14ac:dyDescent="0.15">
      <c r="A18" s="408"/>
      <c r="B18" s="409"/>
      <c r="C18" s="409"/>
      <c r="D18" s="409"/>
      <c r="E18" s="411"/>
      <c r="F18" s="409">
        <f>'入力シート（男子）'!$D$103</f>
        <v>0</v>
      </c>
      <c r="G18" s="409"/>
      <c r="H18" s="409"/>
      <c r="I18" s="409"/>
      <c r="J18" s="409"/>
      <c r="K18" s="409"/>
      <c r="L18" s="385"/>
      <c r="M18" s="385"/>
      <c r="N18" s="385"/>
      <c r="O18" s="385"/>
      <c r="P18" s="416" t="str">
        <f>'入力シート（男子）'!$D$114&amp;"   "&amp;'入力シート（男子）'!$F$114</f>
        <v xml:space="preserve">   </v>
      </c>
      <c r="Q18" s="416"/>
      <c r="R18" s="416"/>
      <c r="S18" s="416"/>
      <c r="T18" s="416"/>
      <c r="U18" s="416"/>
      <c r="V18" s="416"/>
      <c r="W18" s="70"/>
      <c r="Y18" s="408"/>
      <c r="Z18" s="409"/>
      <c r="AA18" s="409"/>
      <c r="AB18" s="409"/>
      <c r="AC18" s="409"/>
      <c r="AD18" s="416">
        <f>'入力シート（男子）'!D147</f>
        <v>0</v>
      </c>
      <c r="AE18" s="416"/>
      <c r="AF18" s="416"/>
      <c r="AG18" s="416"/>
      <c r="AH18" s="416"/>
      <c r="AI18" s="416"/>
      <c r="AJ18" s="408"/>
      <c r="AK18" s="409"/>
      <c r="AL18" s="409"/>
      <c r="AM18" s="409"/>
      <c r="AN18" s="416" t="str">
        <f>'入力シート（男子）'!$D$156&amp;"   "&amp;'入力シート（男子）'!$F$156</f>
        <v xml:space="preserve">   </v>
      </c>
      <c r="AO18" s="416"/>
      <c r="AP18" s="416"/>
      <c r="AQ18" s="416"/>
      <c r="AR18" s="416"/>
      <c r="AS18" s="416"/>
      <c r="AT18" s="416"/>
    </row>
    <row r="19" spans="1:46" s="75" customFormat="1" ht="10.5" customHeight="1" x14ac:dyDescent="0.15">
      <c r="A19" s="385" t="s">
        <v>125</v>
      </c>
      <c r="B19" s="385"/>
      <c r="C19" s="385"/>
      <c r="D19" s="385"/>
      <c r="E19" s="385"/>
      <c r="F19" s="405" t="str">
        <f>'入力シート（男子）'!$H$115&amp;"   "&amp;'入力シート（男子）'!$J$115</f>
        <v xml:space="preserve">   </v>
      </c>
      <c r="G19" s="405"/>
      <c r="H19" s="405"/>
      <c r="I19" s="405"/>
      <c r="J19" s="405"/>
      <c r="K19" s="405"/>
      <c r="L19" s="385" t="s">
        <v>126</v>
      </c>
      <c r="M19" s="385"/>
      <c r="N19" s="385"/>
      <c r="O19" s="385"/>
      <c r="P19" s="405" t="str">
        <f>'入力シート（男子）'!$H$116&amp;"   "&amp;'入力シート（男子）'!$J$116</f>
        <v xml:space="preserve">   </v>
      </c>
      <c r="Q19" s="405"/>
      <c r="R19" s="405"/>
      <c r="S19" s="405"/>
      <c r="T19" s="405"/>
      <c r="U19" s="405"/>
      <c r="V19" s="405"/>
      <c r="W19" s="74"/>
      <c r="Y19" s="385" t="s">
        <v>125</v>
      </c>
      <c r="Z19" s="385"/>
      <c r="AA19" s="385"/>
      <c r="AB19" s="385"/>
      <c r="AC19" s="385"/>
      <c r="AD19" s="405" t="str">
        <f>'入力シート（男子）'!$H$157&amp;"   "&amp;'入力シート（男子）'!$J$157</f>
        <v xml:space="preserve">   </v>
      </c>
      <c r="AE19" s="405"/>
      <c r="AF19" s="405"/>
      <c r="AG19" s="405"/>
      <c r="AH19" s="405"/>
      <c r="AI19" s="405"/>
      <c r="AJ19" s="385" t="s">
        <v>126</v>
      </c>
      <c r="AK19" s="385"/>
      <c r="AL19" s="385"/>
      <c r="AM19" s="385"/>
      <c r="AN19" s="405" t="str">
        <f>'入力シート（男子）'!$H$158&amp;"   "&amp;'入力シート（男子）'!$J$158</f>
        <v xml:space="preserve">   </v>
      </c>
      <c r="AO19" s="405"/>
      <c r="AP19" s="405"/>
      <c r="AQ19" s="405"/>
      <c r="AR19" s="405"/>
      <c r="AS19" s="405"/>
      <c r="AT19" s="405"/>
    </row>
    <row r="20" spans="1:46" ht="15" customHeight="1" x14ac:dyDescent="0.15">
      <c r="A20" s="385"/>
      <c r="B20" s="385"/>
      <c r="C20" s="385"/>
      <c r="D20" s="385"/>
      <c r="E20" s="385"/>
      <c r="F20" s="416" t="str">
        <f>'入力シート（男子）'!$D$115&amp;"   "&amp;'入力シート（男子）'!$F$115</f>
        <v xml:space="preserve">   </v>
      </c>
      <c r="G20" s="416"/>
      <c r="H20" s="416"/>
      <c r="I20" s="416"/>
      <c r="J20" s="416"/>
      <c r="K20" s="416"/>
      <c r="L20" s="385"/>
      <c r="M20" s="385"/>
      <c r="N20" s="385"/>
      <c r="O20" s="385"/>
      <c r="P20" s="416" t="str">
        <f>'入力シート（男子）'!$D$116&amp;"   "&amp;'入力シート（男子）'!$F$116</f>
        <v xml:space="preserve">   </v>
      </c>
      <c r="Q20" s="416"/>
      <c r="R20" s="416"/>
      <c r="S20" s="416"/>
      <c r="T20" s="416"/>
      <c r="U20" s="416"/>
      <c r="V20" s="416"/>
      <c r="W20" s="70"/>
      <c r="Y20" s="385"/>
      <c r="Z20" s="385"/>
      <c r="AA20" s="385"/>
      <c r="AB20" s="385"/>
      <c r="AC20" s="385"/>
      <c r="AD20" s="416" t="str">
        <f>'入力シート（男子）'!$D$157&amp;"   "&amp;'入力シート（男子）'!$F$157</f>
        <v xml:space="preserve">   </v>
      </c>
      <c r="AE20" s="416"/>
      <c r="AF20" s="416"/>
      <c r="AG20" s="416"/>
      <c r="AH20" s="416"/>
      <c r="AI20" s="416"/>
      <c r="AJ20" s="385"/>
      <c r="AK20" s="385"/>
      <c r="AL20" s="385"/>
      <c r="AM20" s="385"/>
      <c r="AN20" s="416" t="str">
        <f>'入力シート（男子）'!$D$158&amp;"   "&amp;'入力シート（男子）'!$F$158</f>
        <v xml:space="preserve">   </v>
      </c>
      <c r="AO20" s="416"/>
      <c r="AP20" s="416"/>
      <c r="AQ20" s="416"/>
      <c r="AR20" s="416"/>
      <c r="AS20" s="416"/>
      <c r="AT20" s="416"/>
    </row>
    <row r="21" spans="1:46" x14ac:dyDescent="0.15">
      <c r="A21" s="385" t="s">
        <v>101</v>
      </c>
      <c r="B21" s="385"/>
      <c r="C21" s="385" t="s">
        <v>102</v>
      </c>
      <c r="D21" s="385"/>
      <c r="E21" s="385"/>
      <c r="F21" s="385"/>
      <c r="G21" s="385"/>
      <c r="H21" s="385"/>
      <c r="I21" s="385"/>
      <c r="J21" s="418" t="s">
        <v>82</v>
      </c>
      <c r="K21" s="419"/>
      <c r="L21" s="385" t="s">
        <v>101</v>
      </c>
      <c r="M21" s="385"/>
      <c r="N21" s="385" t="s">
        <v>102</v>
      </c>
      <c r="O21" s="385"/>
      <c r="P21" s="385"/>
      <c r="Q21" s="385"/>
      <c r="R21" s="385"/>
      <c r="S21" s="385"/>
      <c r="T21" s="385"/>
      <c r="U21" s="385" t="s">
        <v>82</v>
      </c>
      <c r="V21" s="385"/>
      <c r="W21" s="70"/>
      <c r="Y21" s="385" t="s">
        <v>101</v>
      </c>
      <c r="Z21" s="385"/>
      <c r="AA21" s="385" t="s">
        <v>102</v>
      </c>
      <c r="AB21" s="385"/>
      <c r="AC21" s="385"/>
      <c r="AD21" s="385"/>
      <c r="AE21" s="385"/>
      <c r="AF21" s="385"/>
      <c r="AG21" s="385"/>
      <c r="AH21" s="418" t="s">
        <v>82</v>
      </c>
      <c r="AI21" s="419"/>
      <c r="AJ21" s="385" t="s">
        <v>101</v>
      </c>
      <c r="AK21" s="385"/>
      <c r="AL21" s="385" t="s">
        <v>102</v>
      </c>
      <c r="AM21" s="385"/>
      <c r="AN21" s="385"/>
      <c r="AO21" s="385"/>
      <c r="AP21" s="385"/>
      <c r="AQ21" s="385"/>
      <c r="AR21" s="385"/>
      <c r="AS21" s="385" t="s">
        <v>82</v>
      </c>
      <c r="AT21" s="385"/>
    </row>
    <row r="22" spans="1:46" s="75" customFormat="1" ht="10.5" customHeight="1" x14ac:dyDescent="0.15">
      <c r="A22" s="385">
        <v>1</v>
      </c>
      <c r="B22" s="385"/>
      <c r="C22" s="405" t="str">
        <f>'入力シート（男子）'!$H$117&amp;"   "&amp;'入力シート（男子）'!$J$117</f>
        <v xml:space="preserve">   </v>
      </c>
      <c r="D22" s="405"/>
      <c r="E22" s="405"/>
      <c r="F22" s="405"/>
      <c r="G22" s="405"/>
      <c r="H22" s="405"/>
      <c r="I22" s="405"/>
      <c r="J22" s="420">
        <f>'入力シート（男子）'!$R$117</f>
        <v>0</v>
      </c>
      <c r="K22" s="421"/>
      <c r="L22" s="406">
        <v>5</v>
      </c>
      <c r="M22" s="410"/>
      <c r="N22" s="405" t="str">
        <f>'入力シート（男子）'!$H$121&amp;"   "&amp;'入力シート（男子）'!$J$121</f>
        <v xml:space="preserve">   </v>
      </c>
      <c r="O22" s="405"/>
      <c r="P22" s="405"/>
      <c r="Q22" s="405"/>
      <c r="R22" s="405"/>
      <c r="S22" s="405"/>
      <c r="T22" s="405"/>
      <c r="U22" s="406">
        <f>'入力シート（男子）'!$R$121</f>
        <v>0</v>
      </c>
      <c r="V22" s="410"/>
      <c r="W22" s="74"/>
      <c r="Y22" s="385">
        <v>1</v>
      </c>
      <c r="Z22" s="385"/>
      <c r="AA22" s="405" t="str">
        <f>'入力シート（男子）'!$H$159&amp;"   "&amp;'入力シート（男子）'!$J$159</f>
        <v xml:space="preserve">   </v>
      </c>
      <c r="AB22" s="405"/>
      <c r="AC22" s="405"/>
      <c r="AD22" s="405"/>
      <c r="AE22" s="405"/>
      <c r="AF22" s="405"/>
      <c r="AG22" s="405"/>
      <c r="AH22" s="420">
        <f>'入力シート（男子）'!$R$159</f>
        <v>0</v>
      </c>
      <c r="AI22" s="421"/>
      <c r="AJ22" s="406">
        <v>5</v>
      </c>
      <c r="AK22" s="410"/>
      <c r="AL22" s="405" t="str">
        <f>'入力シート（男子）'!$H$163&amp;"   "&amp;'入力シート（男子）'!$J$163</f>
        <v xml:space="preserve">   </v>
      </c>
      <c r="AM22" s="405"/>
      <c r="AN22" s="405"/>
      <c r="AO22" s="405"/>
      <c r="AP22" s="405"/>
      <c r="AQ22" s="405"/>
      <c r="AR22" s="405"/>
      <c r="AS22" s="406">
        <f>'入力シート（男子）'!$R$163</f>
        <v>0</v>
      </c>
      <c r="AT22" s="410"/>
    </row>
    <row r="23" spans="1:46" ht="15" customHeight="1" x14ac:dyDescent="0.15">
      <c r="A23" s="385"/>
      <c r="B23" s="385"/>
      <c r="C23" s="416" t="str">
        <f>'入力シート（男子）'!$D$117&amp;"   "&amp;'入力シート（男子）'!$F$117</f>
        <v xml:space="preserve">   </v>
      </c>
      <c r="D23" s="416"/>
      <c r="E23" s="416"/>
      <c r="F23" s="416"/>
      <c r="G23" s="416"/>
      <c r="H23" s="416"/>
      <c r="I23" s="416"/>
      <c r="J23" s="408" t="s">
        <v>87</v>
      </c>
      <c r="K23" s="411"/>
      <c r="L23" s="408"/>
      <c r="M23" s="411"/>
      <c r="N23" s="416" t="str">
        <f>'入力シート（男子）'!$D$121&amp;"   "&amp;'入力シート（男子）'!$F$121</f>
        <v xml:space="preserve">   </v>
      </c>
      <c r="O23" s="416"/>
      <c r="P23" s="416"/>
      <c r="Q23" s="416"/>
      <c r="R23" s="416"/>
      <c r="S23" s="416"/>
      <c r="T23" s="416"/>
      <c r="U23" s="408"/>
      <c r="V23" s="411"/>
      <c r="W23" s="70"/>
      <c r="Y23" s="385"/>
      <c r="Z23" s="385"/>
      <c r="AA23" s="416" t="str">
        <f>'入力シート（男子）'!$D$159&amp;"   "&amp;'入力シート（男子）'!$F$159</f>
        <v xml:space="preserve">   </v>
      </c>
      <c r="AB23" s="416"/>
      <c r="AC23" s="416"/>
      <c r="AD23" s="416"/>
      <c r="AE23" s="416"/>
      <c r="AF23" s="416"/>
      <c r="AG23" s="416"/>
      <c r="AH23" s="408" t="s">
        <v>87</v>
      </c>
      <c r="AI23" s="411"/>
      <c r="AJ23" s="408"/>
      <c r="AK23" s="411"/>
      <c r="AL23" s="416" t="str">
        <f>'入力シート（男子）'!$D$163&amp;"   "&amp;'入力シート（男子）'!$F$163</f>
        <v xml:space="preserve">   </v>
      </c>
      <c r="AM23" s="416"/>
      <c r="AN23" s="416"/>
      <c r="AO23" s="416"/>
      <c r="AP23" s="416"/>
      <c r="AQ23" s="416"/>
      <c r="AR23" s="416"/>
      <c r="AS23" s="408"/>
      <c r="AT23" s="411"/>
    </row>
    <row r="24" spans="1:46" s="75" customFormat="1" ht="10.5" customHeight="1" x14ac:dyDescent="0.15">
      <c r="A24" s="385">
        <v>2</v>
      </c>
      <c r="B24" s="385"/>
      <c r="C24" s="405" t="str">
        <f>'入力シート（男子）'!$H$118&amp;"   "&amp;'入力シート（男子）'!$J$118</f>
        <v xml:space="preserve">   </v>
      </c>
      <c r="D24" s="405"/>
      <c r="E24" s="405"/>
      <c r="F24" s="405"/>
      <c r="G24" s="405"/>
      <c r="H24" s="405"/>
      <c r="I24" s="405"/>
      <c r="J24" s="406">
        <f>'入力シート（男子）'!$R$118</f>
        <v>0</v>
      </c>
      <c r="K24" s="407"/>
      <c r="L24" s="385">
        <v>6</v>
      </c>
      <c r="M24" s="385"/>
      <c r="N24" s="405" t="str">
        <f>'入力シート（男子）'!$H$122&amp;"   "&amp;'入力シート（男子）'!$J$122</f>
        <v xml:space="preserve">   </v>
      </c>
      <c r="O24" s="405"/>
      <c r="P24" s="405"/>
      <c r="Q24" s="405"/>
      <c r="R24" s="405"/>
      <c r="S24" s="405"/>
      <c r="T24" s="405"/>
      <c r="U24" s="406">
        <f>'入力シート（男子）'!$R$122</f>
        <v>0</v>
      </c>
      <c r="V24" s="410"/>
      <c r="W24" s="74"/>
      <c r="Y24" s="385">
        <v>2</v>
      </c>
      <c r="Z24" s="385"/>
      <c r="AA24" s="405" t="str">
        <f>'入力シート（男子）'!$H$160&amp;"   "&amp;'入力シート（男子）'!$J$160</f>
        <v xml:space="preserve">   </v>
      </c>
      <c r="AB24" s="405"/>
      <c r="AC24" s="405"/>
      <c r="AD24" s="405"/>
      <c r="AE24" s="405"/>
      <c r="AF24" s="405"/>
      <c r="AG24" s="405"/>
      <c r="AH24" s="406">
        <f>'入力シート（男子）'!$R$160</f>
        <v>0</v>
      </c>
      <c r="AI24" s="407"/>
      <c r="AJ24" s="385">
        <v>6</v>
      </c>
      <c r="AK24" s="385"/>
      <c r="AL24" s="405" t="str">
        <f>'入力シート（男子）'!$H$164&amp;"   "&amp;'入力シート（男子）'!$J$164</f>
        <v xml:space="preserve">   </v>
      </c>
      <c r="AM24" s="405"/>
      <c r="AN24" s="405"/>
      <c r="AO24" s="405"/>
      <c r="AP24" s="405"/>
      <c r="AQ24" s="405"/>
      <c r="AR24" s="405"/>
      <c r="AS24" s="406">
        <f>'入力シート（男子）'!$R$164</f>
        <v>0</v>
      </c>
      <c r="AT24" s="410"/>
    </row>
    <row r="25" spans="1:46" ht="15" customHeight="1" x14ac:dyDescent="0.15">
      <c r="A25" s="385"/>
      <c r="B25" s="385"/>
      <c r="C25" s="416" t="str">
        <f>'入力シート（男子）'!$D$118&amp;"   "&amp;'入力シート（男子）'!$F$118</f>
        <v xml:space="preserve">   </v>
      </c>
      <c r="D25" s="416"/>
      <c r="E25" s="416"/>
      <c r="F25" s="416"/>
      <c r="G25" s="416"/>
      <c r="H25" s="416"/>
      <c r="I25" s="416"/>
      <c r="J25" s="408"/>
      <c r="K25" s="409"/>
      <c r="L25" s="385"/>
      <c r="M25" s="385"/>
      <c r="N25" s="416" t="str">
        <f>'入力シート（男子）'!$D$122&amp;"   "&amp;'入力シート（男子）'!$F$122</f>
        <v xml:space="preserve">   </v>
      </c>
      <c r="O25" s="416"/>
      <c r="P25" s="416"/>
      <c r="Q25" s="416"/>
      <c r="R25" s="416"/>
      <c r="S25" s="416"/>
      <c r="T25" s="416"/>
      <c r="U25" s="408"/>
      <c r="V25" s="411"/>
      <c r="W25" s="70"/>
      <c r="Y25" s="385"/>
      <c r="Z25" s="385"/>
      <c r="AA25" s="416" t="str">
        <f>'入力シート（男子）'!$D$160&amp;"   "&amp;'入力シート（男子）'!$F$160</f>
        <v xml:space="preserve">   </v>
      </c>
      <c r="AB25" s="416"/>
      <c r="AC25" s="416"/>
      <c r="AD25" s="416"/>
      <c r="AE25" s="416"/>
      <c r="AF25" s="416"/>
      <c r="AG25" s="416"/>
      <c r="AH25" s="408"/>
      <c r="AI25" s="409"/>
      <c r="AJ25" s="385"/>
      <c r="AK25" s="385"/>
      <c r="AL25" s="416" t="str">
        <f>'入力シート（男子）'!$D$164&amp;"   "&amp;'入力シート（男子）'!$F$164</f>
        <v xml:space="preserve">   </v>
      </c>
      <c r="AM25" s="416"/>
      <c r="AN25" s="416"/>
      <c r="AO25" s="416"/>
      <c r="AP25" s="416"/>
      <c r="AQ25" s="416"/>
      <c r="AR25" s="416"/>
      <c r="AS25" s="408"/>
      <c r="AT25" s="411"/>
    </row>
    <row r="26" spans="1:46" s="75" customFormat="1" ht="10.5" customHeight="1" x14ac:dyDescent="0.15">
      <c r="A26" s="385">
        <v>3</v>
      </c>
      <c r="B26" s="385"/>
      <c r="C26" s="405" t="str">
        <f>'入力シート（男子）'!$H$119&amp;"   "&amp;'入力シート（男子）'!$J$119</f>
        <v xml:space="preserve">   </v>
      </c>
      <c r="D26" s="405"/>
      <c r="E26" s="405"/>
      <c r="F26" s="405"/>
      <c r="G26" s="405"/>
      <c r="H26" s="405"/>
      <c r="I26" s="405"/>
      <c r="J26" s="406">
        <f>'入力シート（男子）'!$R$119</f>
        <v>0</v>
      </c>
      <c r="K26" s="407"/>
      <c r="L26" s="385">
        <v>7</v>
      </c>
      <c r="M26" s="385"/>
      <c r="N26" s="405" t="str">
        <f>'入力シート（男子）'!$H$123&amp;"   "&amp;'入力シート（男子）'!$J$123</f>
        <v xml:space="preserve">   </v>
      </c>
      <c r="O26" s="405"/>
      <c r="P26" s="405"/>
      <c r="Q26" s="405"/>
      <c r="R26" s="405"/>
      <c r="S26" s="405"/>
      <c r="T26" s="405"/>
      <c r="U26" s="406">
        <f>'入力シート（男子）'!$R$123</f>
        <v>0</v>
      </c>
      <c r="V26" s="410"/>
      <c r="W26" s="74"/>
      <c r="Y26" s="385">
        <v>3</v>
      </c>
      <c r="Z26" s="385"/>
      <c r="AA26" s="405" t="str">
        <f>'入力シート（男子）'!$H$161&amp;"   "&amp;'入力シート（男子）'!$J$161</f>
        <v xml:space="preserve">   </v>
      </c>
      <c r="AB26" s="405"/>
      <c r="AC26" s="405"/>
      <c r="AD26" s="405"/>
      <c r="AE26" s="405"/>
      <c r="AF26" s="405"/>
      <c r="AG26" s="405"/>
      <c r="AH26" s="406">
        <f>'入力シート（男子）'!$R$161</f>
        <v>0</v>
      </c>
      <c r="AI26" s="407"/>
      <c r="AJ26" s="385">
        <v>7</v>
      </c>
      <c r="AK26" s="385"/>
      <c r="AL26" s="405" t="str">
        <f>'入力シート（男子）'!$H$165&amp;"   "&amp;'入力シート（男子）'!$J$165</f>
        <v xml:space="preserve">   </v>
      </c>
      <c r="AM26" s="405"/>
      <c r="AN26" s="405"/>
      <c r="AO26" s="405"/>
      <c r="AP26" s="405"/>
      <c r="AQ26" s="405"/>
      <c r="AR26" s="405"/>
      <c r="AS26" s="406">
        <f>'入力シート（男子）'!$R$165</f>
        <v>0</v>
      </c>
      <c r="AT26" s="410"/>
    </row>
    <row r="27" spans="1:46" ht="15" customHeight="1" x14ac:dyDescent="0.15">
      <c r="A27" s="385"/>
      <c r="B27" s="385"/>
      <c r="C27" s="416" t="str">
        <f>'入力シート（男子）'!$D$119&amp;"   "&amp;'入力シート（男子）'!$F$119</f>
        <v xml:space="preserve">   </v>
      </c>
      <c r="D27" s="416"/>
      <c r="E27" s="416"/>
      <c r="F27" s="416"/>
      <c r="G27" s="416"/>
      <c r="H27" s="416"/>
      <c r="I27" s="416"/>
      <c r="J27" s="408"/>
      <c r="K27" s="409"/>
      <c r="L27" s="385"/>
      <c r="M27" s="385"/>
      <c r="N27" s="416" t="str">
        <f>'入力シート（男子）'!$D$123&amp;"   "&amp;'入力シート（男子）'!$F$123</f>
        <v xml:space="preserve">   </v>
      </c>
      <c r="O27" s="416"/>
      <c r="P27" s="416"/>
      <c r="Q27" s="416"/>
      <c r="R27" s="416"/>
      <c r="S27" s="416"/>
      <c r="T27" s="416"/>
      <c r="U27" s="408"/>
      <c r="V27" s="411"/>
      <c r="W27" s="70"/>
      <c r="Y27" s="385"/>
      <c r="Z27" s="385"/>
      <c r="AA27" s="416" t="str">
        <f>'入力シート（男子）'!$D$161&amp;"   "&amp;'入力シート（男子）'!$F$161</f>
        <v xml:space="preserve">   </v>
      </c>
      <c r="AB27" s="416"/>
      <c r="AC27" s="416"/>
      <c r="AD27" s="416"/>
      <c r="AE27" s="416"/>
      <c r="AF27" s="416"/>
      <c r="AG27" s="416"/>
      <c r="AH27" s="408"/>
      <c r="AI27" s="409"/>
      <c r="AJ27" s="385"/>
      <c r="AK27" s="385"/>
      <c r="AL27" s="416" t="str">
        <f>'入力シート（男子）'!$D$165&amp;"   "&amp;'入力シート（男子）'!$F$165</f>
        <v xml:space="preserve">   </v>
      </c>
      <c r="AM27" s="416"/>
      <c r="AN27" s="416"/>
      <c r="AO27" s="416"/>
      <c r="AP27" s="416"/>
      <c r="AQ27" s="416"/>
      <c r="AR27" s="416"/>
      <c r="AS27" s="408"/>
      <c r="AT27" s="411"/>
    </row>
    <row r="28" spans="1:46" s="75" customFormat="1" ht="10.5" customHeight="1" x14ac:dyDescent="0.15">
      <c r="A28" s="385">
        <v>4</v>
      </c>
      <c r="B28" s="385"/>
      <c r="C28" s="405" t="str">
        <f>'入力シート（男子）'!$H$120&amp;"   "&amp;'入力シート（男子）'!$J$120</f>
        <v xml:space="preserve">   </v>
      </c>
      <c r="D28" s="405"/>
      <c r="E28" s="405"/>
      <c r="F28" s="405"/>
      <c r="G28" s="405"/>
      <c r="H28" s="405"/>
      <c r="I28" s="405"/>
      <c r="J28" s="406">
        <f>'入力シート（男子）'!$R$120</f>
        <v>0</v>
      </c>
      <c r="K28" s="410"/>
      <c r="L28" s="412">
        <v>8</v>
      </c>
      <c r="M28" s="413"/>
      <c r="N28" s="405" t="str">
        <f>IF('入力シート（男子）'!R116="","",'入力シート（男子）'!$H$116&amp;"   "&amp;'入力シート（男子）'!$J$116)</f>
        <v/>
      </c>
      <c r="O28" s="405"/>
      <c r="P28" s="405"/>
      <c r="Q28" s="405"/>
      <c r="R28" s="405"/>
      <c r="S28" s="405"/>
      <c r="T28" s="405"/>
      <c r="U28" s="420" t="str">
        <f>IF('入力シート（男子）'!R116="","",'入力シート（男子）'!$R$116)</f>
        <v/>
      </c>
      <c r="V28" s="421"/>
      <c r="W28" s="74"/>
      <c r="Y28" s="385">
        <v>4</v>
      </c>
      <c r="Z28" s="385"/>
      <c r="AA28" s="405" t="str">
        <f>'入力シート（男子）'!$H$162&amp;"   "&amp;'入力シート（男子）'!$J$162</f>
        <v xml:space="preserve">   </v>
      </c>
      <c r="AB28" s="405"/>
      <c r="AC28" s="405"/>
      <c r="AD28" s="405"/>
      <c r="AE28" s="405"/>
      <c r="AF28" s="405"/>
      <c r="AG28" s="405"/>
      <c r="AH28" s="406">
        <f>'入力シート（男子）'!$R$162</f>
        <v>0</v>
      </c>
      <c r="AI28" s="410"/>
      <c r="AJ28" s="417">
        <v>8</v>
      </c>
      <c r="AK28" s="413"/>
      <c r="AL28" s="405" t="str">
        <f>IF('入力シート（男子）'!R158="","",'入力シート（男子）'!$H$158&amp;"   "&amp;'入力シート（男子）'!$J$158)</f>
        <v/>
      </c>
      <c r="AM28" s="405"/>
      <c r="AN28" s="405"/>
      <c r="AO28" s="405"/>
      <c r="AP28" s="405"/>
      <c r="AQ28" s="405"/>
      <c r="AR28" s="405"/>
      <c r="AS28" s="420" t="str">
        <f>IF('入力シート（男子）'!R158="","",'入力シート（男子）'!$R$158)</f>
        <v/>
      </c>
      <c r="AT28" s="421"/>
    </row>
    <row r="29" spans="1:46" ht="15" customHeight="1" x14ac:dyDescent="0.15">
      <c r="A29" s="385"/>
      <c r="B29" s="385"/>
      <c r="C29" s="416" t="str">
        <f>'入力シート（男子）'!$D$120&amp;"   "&amp;'入力シート（男子）'!$F$120</f>
        <v xml:space="preserve">   </v>
      </c>
      <c r="D29" s="416"/>
      <c r="E29" s="416"/>
      <c r="F29" s="416"/>
      <c r="G29" s="416"/>
      <c r="H29" s="416"/>
      <c r="I29" s="416"/>
      <c r="J29" s="408"/>
      <c r="K29" s="411"/>
      <c r="L29" s="414"/>
      <c r="M29" s="415"/>
      <c r="N29" s="416" t="str">
        <f>IF('入力シート（男子）'!R116="","",'入力シート（男子）'!$D$116&amp;"   "&amp;'入力シート（男子）'!$F$116)</f>
        <v/>
      </c>
      <c r="O29" s="416"/>
      <c r="P29" s="416"/>
      <c r="Q29" s="416"/>
      <c r="R29" s="416"/>
      <c r="S29" s="416"/>
      <c r="T29" s="416"/>
      <c r="U29" s="408" t="str">
        <f>IF(U28="","","マネ兼")</f>
        <v/>
      </c>
      <c r="V29" s="411"/>
      <c r="W29" s="70"/>
      <c r="Y29" s="385"/>
      <c r="Z29" s="385"/>
      <c r="AA29" s="416" t="str">
        <f>'入力シート（男子）'!$D$162&amp;"   "&amp;'入力シート（男子）'!$F$162</f>
        <v xml:space="preserve">   </v>
      </c>
      <c r="AB29" s="416"/>
      <c r="AC29" s="416"/>
      <c r="AD29" s="416"/>
      <c r="AE29" s="416"/>
      <c r="AF29" s="416"/>
      <c r="AG29" s="416"/>
      <c r="AH29" s="408"/>
      <c r="AI29" s="411"/>
      <c r="AJ29" s="414"/>
      <c r="AK29" s="415"/>
      <c r="AL29" s="416" t="str">
        <f>IF('入力シート（男子）'!R158="","",'入力シート（男子）'!$D$158&amp;"   "&amp;'入力シート（男子）'!$F$158)</f>
        <v/>
      </c>
      <c r="AM29" s="416"/>
      <c r="AN29" s="416"/>
      <c r="AO29" s="416"/>
      <c r="AP29" s="416"/>
      <c r="AQ29" s="416"/>
      <c r="AR29" s="416"/>
      <c r="AS29" s="408" t="str">
        <f>IF(AS28="","","マネ兼")</f>
        <v/>
      </c>
      <c r="AT29" s="411"/>
    </row>
    <row r="30" spans="1:46" x14ac:dyDescent="0.15">
      <c r="A30" s="70"/>
      <c r="B30" s="70"/>
      <c r="C30" s="70"/>
      <c r="D30" s="70"/>
      <c r="E30" s="70"/>
      <c r="F30" s="70"/>
      <c r="G30" s="70"/>
      <c r="H30" s="70"/>
      <c r="I30" s="70"/>
      <c r="J30" s="70"/>
      <c r="K30" s="70"/>
      <c r="L30" s="72"/>
      <c r="M30" s="72"/>
      <c r="N30" s="70"/>
      <c r="O30" s="70"/>
      <c r="P30" s="70"/>
      <c r="Q30" s="70"/>
      <c r="R30" s="70"/>
      <c r="S30" s="70"/>
      <c r="T30" s="70"/>
      <c r="U30" s="70"/>
      <c r="V30" s="70"/>
      <c r="W30" s="70"/>
      <c r="Y30" s="70"/>
      <c r="Z30" s="70"/>
      <c r="AA30" s="70"/>
      <c r="AB30" s="70"/>
      <c r="AC30" s="70"/>
      <c r="AD30" s="70"/>
      <c r="AE30" s="70"/>
      <c r="AF30" s="70"/>
      <c r="AG30" s="70"/>
      <c r="AH30" s="70"/>
      <c r="AI30" s="70"/>
      <c r="AJ30" s="72"/>
      <c r="AK30" s="72"/>
      <c r="AL30" s="70"/>
      <c r="AM30" s="70"/>
      <c r="AN30" s="70"/>
      <c r="AO30" s="70"/>
      <c r="AP30" s="70"/>
      <c r="AQ30" s="70"/>
      <c r="AR30" s="70"/>
      <c r="AS30" s="70"/>
      <c r="AT30" s="70"/>
    </row>
  </sheetData>
  <sheetProtection algorithmName="SHA-512" hashValue="yF3mVDzTMvhKf7zpqm73j36WygkOI/PtDjcZ7y1eDg4Yukn6tTdxUoJsAXoqn2xjb22cfw3BlG+iySAs6eSZcQ==" saltValue="0GbnjpMVG2V6RJJP786w7g==" spinCount="100000" sheet="1" objects="1" scenarios="1"/>
  <mergeCells count="209">
    <mergeCell ref="Y17:AC18"/>
    <mergeCell ref="AD17:AI17"/>
    <mergeCell ref="AD18:AI18"/>
    <mergeCell ref="AJ17:AM18"/>
    <mergeCell ref="AN18:AT18"/>
    <mergeCell ref="AN17:AT17"/>
    <mergeCell ref="AS29:AT29"/>
    <mergeCell ref="AS28:AT28"/>
    <mergeCell ref="A17:E18"/>
    <mergeCell ref="F17:K17"/>
    <mergeCell ref="F18:K18"/>
    <mergeCell ref="L17:O18"/>
    <mergeCell ref="P18:V18"/>
    <mergeCell ref="P17:V17"/>
    <mergeCell ref="U28:V28"/>
    <mergeCell ref="U29:V29"/>
    <mergeCell ref="F20:K20"/>
    <mergeCell ref="P20:V20"/>
    <mergeCell ref="AD20:AI20"/>
    <mergeCell ref="AN20:AT20"/>
    <mergeCell ref="AL21:AR21"/>
    <mergeCell ref="AS21:AT21"/>
    <mergeCell ref="AJ22:AK23"/>
    <mergeCell ref="AL22:AR22"/>
    <mergeCell ref="AD3:AI3"/>
    <mergeCell ref="AD4:AI4"/>
    <mergeCell ref="AJ3:AM4"/>
    <mergeCell ref="AN4:AT4"/>
    <mergeCell ref="AN3:AT3"/>
    <mergeCell ref="AS14:AT14"/>
    <mergeCell ref="AS15:AT15"/>
    <mergeCell ref="A3:E4"/>
    <mergeCell ref="F3:K3"/>
    <mergeCell ref="F4:K4"/>
    <mergeCell ref="L3:O4"/>
    <mergeCell ref="P3:V3"/>
    <mergeCell ref="P4:V4"/>
    <mergeCell ref="U14:V14"/>
    <mergeCell ref="U15:V15"/>
    <mergeCell ref="Y3:AC4"/>
    <mergeCell ref="J14:K15"/>
    <mergeCell ref="J12:K13"/>
    <mergeCell ref="J10:K11"/>
    <mergeCell ref="C8:I8"/>
    <mergeCell ref="C15:I15"/>
    <mergeCell ref="C14:I14"/>
    <mergeCell ref="C13:I13"/>
    <mergeCell ref="A7:B7"/>
    <mergeCell ref="AJ14:AK15"/>
    <mergeCell ref="AL14:AR14"/>
    <mergeCell ref="AL15:AR15"/>
    <mergeCell ref="Y14:Z15"/>
    <mergeCell ref="C7:I7"/>
    <mergeCell ref="A14:B15"/>
    <mergeCell ref="A12:B13"/>
    <mergeCell ref="A10:B11"/>
    <mergeCell ref="A8:B9"/>
    <mergeCell ref="N13:T13"/>
    <mergeCell ref="L7:M7"/>
    <mergeCell ref="N7:T7"/>
    <mergeCell ref="U7:V7"/>
    <mergeCell ref="L8:M9"/>
    <mergeCell ref="N8:T8"/>
    <mergeCell ref="U8:V9"/>
    <mergeCell ref="N9:T9"/>
    <mergeCell ref="C12:I12"/>
    <mergeCell ref="C11:I11"/>
    <mergeCell ref="C10:I10"/>
    <mergeCell ref="C9:I9"/>
    <mergeCell ref="J7:K7"/>
    <mergeCell ref="L14:M15"/>
    <mergeCell ref="J8:K8"/>
    <mergeCell ref="N14:T14"/>
    <mergeCell ref="N15:T15"/>
    <mergeCell ref="A5:E6"/>
    <mergeCell ref="F5:K5"/>
    <mergeCell ref="F6:K6"/>
    <mergeCell ref="L5:O6"/>
    <mergeCell ref="P5:V5"/>
    <mergeCell ref="P6:V6"/>
    <mergeCell ref="L10:M11"/>
    <mergeCell ref="N10:T10"/>
    <mergeCell ref="U10:V11"/>
    <mergeCell ref="N11:T11"/>
    <mergeCell ref="L12:M13"/>
    <mergeCell ref="N12:T12"/>
    <mergeCell ref="U12:V13"/>
    <mergeCell ref="J9:K9"/>
    <mergeCell ref="Y10:Z11"/>
    <mergeCell ref="AA10:AG10"/>
    <mergeCell ref="AH10:AI11"/>
    <mergeCell ref="AJ10:AK11"/>
    <mergeCell ref="AL10:AR10"/>
    <mergeCell ref="AL8:AR8"/>
    <mergeCell ref="AS8:AT9"/>
    <mergeCell ref="AA9:AG9"/>
    <mergeCell ref="AH9:AI9"/>
    <mergeCell ref="AL9:AR9"/>
    <mergeCell ref="Y8:Z9"/>
    <mergeCell ref="AA8:AG8"/>
    <mergeCell ref="AH8:AI8"/>
    <mergeCell ref="Y5:AC6"/>
    <mergeCell ref="AD5:AI5"/>
    <mergeCell ref="AJ5:AM6"/>
    <mergeCell ref="AN5:AT5"/>
    <mergeCell ref="AD6:AI6"/>
    <mergeCell ref="AN6:AT6"/>
    <mergeCell ref="Y7:Z7"/>
    <mergeCell ref="AA7:AG7"/>
    <mergeCell ref="AH7:AI7"/>
    <mergeCell ref="AJ7:AK7"/>
    <mergeCell ref="AL7:AR7"/>
    <mergeCell ref="AS7:AT7"/>
    <mergeCell ref="AA15:AG15"/>
    <mergeCell ref="AA14:AG14"/>
    <mergeCell ref="AH14:AI15"/>
    <mergeCell ref="A19:E20"/>
    <mergeCell ref="F19:K19"/>
    <mergeCell ref="L19:O20"/>
    <mergeCell ref="P19:V19"/>
    <mergeCell ref="Y19:AC20"/>
    <mergeCell ref="A1:AT1"/>
    <mergeCell ref="AS10:AT11"/>
    <mergeCell ref="AA11:AG11"/>
    <mergeCell ref="AL11:AR11"/>
    <mergeCell ref="Y12:Z13"/>
    <mergeCell ref="AA12:AG12"/>
    <mergeCell ref="AH12:AI13"/>
    <mergeCell ref="AJ12:AK13"/>
    <mergeCell ref="AL12:AR12"/>
    <mergeCell ref="AS12:AT13"/>
    <mergeCell ref="AA13:AG13"/>
    <mergeCell ref="AL13:AR13"/>
    <mergeCell ref="AJ8:AK9"/>
    <mergeCell ref="AD19:AI19"/>
    <mergeCell ref="AJ19:AM20"/>
    <mergeCell ref="AN19:AT19"/>
    <mergeCell ref="AS22:AT23"/>
    <mergeCell ref="C23:I23"/>
    <mergeCell ref="J23:K23"/>
    <mergeCell ref="U21:V21"/>
    <mergeCell ref="Y21:Z21"/>
    <mergeCell ref="AA21:AG21"/>
    <mergeCell ref="AH21:AI21"/>
    <mergeCell ref="AJ21:AK21"/>
    <mergeCell ref="C22:I22"/>
    <mergeCell ref="J22:K22"/>
    <mergeCell ref="L22:M23"/>
    <mergeCell ref="N22:T22"/>
    <mergeCell ref="U22:V23"/>
    <mergeCell ref="Y22:Z23"/>
    <mergeCell ref="AA22:AG22"/>
    <mergeCell ref="AH22:AI22"/>
    <mergeCell ref="L21:M21"/>
    <mergeCell ref="N21:T21"/>
    <mergeCell ref="N23:T23"/>
    <mergeCell ref="AA23:AG23"/>
    <mergeCell ref="AH23:AI23"/>
    <mergeCell ref="AL23:AR23"/>
    <mergeCell ref="A21:B21"/>
    <mergeCell ref="C21:I21"/>
    <mergeCell ref="J21:K21"/>
    <mergeCell ref="A24:B25"/>
    <mergeCell ref="C24:I24"/>
    <mergeCell ref="J24:K25"/>
    <mergeCell ref="L24:M25"/>
    <mergeCell ref="N24:T24"/>
    <mergeCell ref="U24:V25"/>
    <mergeCell ref="A22:B23"/>
    <mergeCell ref="Y24:Z25"/>
    <mergeCell ref="AA24:AG24"/>
    <mergeCell ref="AH24:AI25"/>
    <mergeCell ref="AS24:AT25"/>
    <mergeCell ref="C25:I25"/>
    <mergeCell ref="N25:T25"/>
    <mergeCell ref="AA25:AG25"/>
    <mergeCell ref="AL25:AR25"/>
    <mergeCell ref="AL26:AR26"/>
    <mergeCell ref="AS26:AT27"/>
    <mergeCell ref="C27:I27"/>
    <mergeCell ref="N27:T27"/>
    <mergeCell ref="AA27:AG27"/>
    <mergeCell ref="AL27:AR27"/>
    <mergeCell ref="U26:V27"/>
    <mergeCell ref="Y26:Z27"/>
    <mergeCell ref="AJ24:AK25"/>
    <mergeCell ref="AL24:AR24"/>
    <mergeCell ref="A26:B27"/>
    <mergeCell ref="C26:I26"/>
    <mergeCell ref="J26:K27"/>
    <mergeCell ref="L26:M27"/>
    <mergeCell ref="N26:T26"/>
    <mergeCell ref="AL28:AR28"/>
    <mergeCell ref="A28:B29"/>
    <mergeCell ref="C28:I28"/>
    <mergeCell ref="J28:K29"/>
    <mergeCell ref="L28:M29"/>
    <mergeCell ref="N28:T28"/>
    <mergeCell ref="AA26:AG26"/>
    <mergeCell ref="AH26:AI27"/>
    <mergeCell ref="AJ26:AK27"/>
    <mergeCell ref="N29:T29"/>
    <mergeCell ref="AA29:AG29"/>
    <mergeCell ref="C29:I29"/>
    <mergeCell ref="AL29:AR29"/>
    <mergeCell ref="Y28:Z29"/>
    <mergeCell ref="AA28:AG28"/>
    <mergeCell ref="AH28:AI29"/>
    <mergeCell ref="AJ28:AK29"/>
  </mergeCells>
  <phoneticPr fontId="6"/>
  <pageMargins left="0.25" right="0.25" top="0.75" bottom="0.75" header="0.3" footer="0.3"/>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
  <sheetViews>
    <sheetView showGridLines="0" view="pageBreakPreview" zoomScaleNormal="100" zoomScaleSheetLayoutView="100" workbookViewId="0">
      <selection activeCell="AC8" sqref="AC8:AI8"/>
    </sheetView>
  </sheetViews>
  <sheetFormatPr defaultColWidth="2.125" defaultRowHeight="11.25" customHeight="1" x14ac:dyDescent="0.15"/>
  <cols>
    <col min="1" max="13" width="2.125" style="69"/>
    <col min="14" max="14" width="3.25" style="69" customWidth="1"/>
    <col min="15" max="23" width="2.125" style="69"/>
    <col min="24" max="24" width="3.25" style="69" customWidth="1"/>
    <col min="25" max="41" width="2.125" style="69"/>
    <col min="42" max="42" width="3.25" style="69" customWidth="1"/>
    <col min="43" max="16384" width="2.125" style="69"/>
  </cols>
  <sheetData>
    <row r="1" spans="1:45" ht="33.75" customHeight="1" x14ac:dyDescent="0.15">
      <c r="A1" s="422" t="s">
        <v>103</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row>
    <row r="2" spans="1:45" ht="12"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row>
    <row r="3" spans="1:45" ht="16.5" customHeight="1" x14ac:dyDescent="0.15">
      <c r="A3" s="429" t="s">
        <v>104</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71"/>
      <c r="AC3" s="430" t="s">
        <v>105</v>
      </c>
      <c r="AD3" s="430"/>
      <c r="AE3" s="430"/>
      <c r="AF3" s="430"/>
      <c r="AG3" s="430"/>
      <c r="AH3" s="430"/>
      <c r="AI3" s="430"/>
      <c r="AJ3" s="430"/>
      <c r="AK3" s="430"/>
      <c r="AL3" s="430"/>
      <c r="AM3" s="430"/>
      <c r="AN3" s="430"/>
      <c r="AO3" s="430"/>
      <c r="AP3" s="430"/>
      <c r="AQ3" s="430"/>
      <c r="AR3" s="430"/>
      <c r="AS3" s="430"/>
    </row>
    <row r="4" spans="1:45" ht="11.25" customHeight="1" x14ac:dyDescent="0.15">
      <c r="A4" s="409" t="str">
        <f>"【"&amp;BD【印刷用】!$AW$2&amp;"】"</f>
        <v>【】</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C4" s="427" t="str">
        <f>"【"&amp;BS【印刷用】!$AW$2&amp;"】"</f>
        <v>【】</v>
      </c>
      <c r="AD4" s="427"/>
      <c r="AE4" s="427"/>
      <c r="AF4" s="427"/>
      <c r="AG4" s="427"/>
      <c r="AH4" s="427"/>
      <c r="AI4" s="427"/>
      <c r="AJ4" s="427"/>
      <c r="AK4" s="427"/>
      <c r="AL4" s="427"/>
      <c r="AM4" s="427"/>
      <c r="AN4" s="427"/>
      <c r="AO4" s="427"/>
      <c r="AP4" s="427"/>
      <c r="AQ4" s="427"/>
      <c r="AR4" s="427"/>
      <c r="AS4" s="427"/>
    </row>
    <row r="5" spans="1:45" ht="11.25" customHeight="1" x14ac:dyDescent="0.15">
      <c r="A5" s="385" t="s">
        <v>72</v>
      </c>
      <c r="B5" s="385"/>
      <c r="C5" s="385"/>
      <c r="D5" s="385"/>
      <c r="E5" s="385"/>
      <c r="F5" s="385"/>
      <c r="G5" s="385"/>
      <c r="H5" s="385" t="s">
        <v>102</v>
      </c>
      <c r="I5" s="385"/>
      <c r="J5" s="385"/>
      <c r="K5" s="385"/>
      <c r="L5" s="385"/>
      <c r="M5" s="385"/>
      <c r="N5" s="385"/>
      <c r="O5" s="385" t="s">
        <v>82</v>
      </c>
      <c r="P5" s="385"/>
      <c r="Q5" s="385"/>
      <c r="R5" s="385" t="s">
        <v>102</v>
      </c>
      <c r="S5" s="385"/>
      <c r="T5" s="385"/>
      <c r="U5" s="385"/>
      <c r="V5" s="385"/>
      <c r="W5" s="385"/>
      <c r="X5" s="385"/>
      <c r="Y5" s="385" t="s">
        <v>82</v>
      </c>
      <c r="Z5" s="385"/>
      <c r="AA5" s="385"/>
      <c r="AC5" s="385" t="s">
        <v>72</v>
      </c>
      <c r="AD5" s="385"/>
      <c r="AE5" s="385"/>
      <c r="AF5" s="385"/>
      <c r="AG5" s="385"/>
      <c r="AH5" s="385"/>
      <c r="AI5" s="385"/>
      <c r="AJ5" s="385" t="s">
        <v>102</v>
      </c>
      <c r="AK5" s="385"/>
      <c r="AL5" s="385"/>
      <c r="AM5" s="385"/>
      <c r="AN5" s="385"/>
      <c r="AO5" s="385"/>
      <c r="AP5" s="385"/>
      <c r="AQ5" s="385" t="s">
        <v>82</v>
      </c>
      <c r="AR5" s="385"/>
      <c r="AS5" s="385"/>
    </row>
    <row r="6" spans="1:45" s="76" customFormat="1" ht="11.25" customHeight="1" x14ac:dyDescent="0.15">
      <c r="A6" s="428" t="str">
        <f>BD【印刷用】!$BO$15</f>
        <v/>
      </c>
      <c r="B6" s="428"/>
      <c r="C6" s="428"/>
      <c r="D6" s="428"/>
      <c r="E6" s="428"/>
      <c r="F6" s="428"/>
      <c r="G6" s="428"/>
      <c r="H6" s="428" t="str">
        <f>BD【印刷用】!$G$15</f>
        <v/>
      </c>
      <c r="I6" s="428"/>
      <c r="J6" s="428"/>
      <c r="K6" s="428"/>
      <c r="L6" s="428"/>
      <c r="M6" s="428"/>
      <c r="N6" s="428"/>
      <c r="O6" s="406" t="str">
        <f>BD【印刷用】!$S$15</f>
        <v/>
      </c>
      <c r="P6" s="407"/>
      <c r="Q6" s="410"/>
      <c r="R6" s="428" t="str">
        <f>BD【印刷用】!$G$17</f>
        <v/>
      </c>
      <c r="S6" s="428"/>
      <c r="T6" s="428"/>
      <c r="U6" s="428"/>
      <c r="V6" s="428"/>
      <c r="W6" s="428"/>
      <c r="X6" s="428"/>
      <c r="Y6" s="406" t="str">
        <f>BD【印刷用】!$S$17</f>
        <v/>
      </c>
      <c r="Z6" s="407"/>
      <c r="AA6" s="410"/>
      <c r="AC6" s="428" t="str">
        <f>BS【印刷用】!BQ15</f>
        <v/>
      </c>
      <c r="AD6" s="428"/>
      <c r="AE6" s="428"/>
      <c r="AF6" s="428"/>
      <c r="AG6" s="428"/>
      <c r="AH6" s="428"/>
      <c r="AI6" s="428"/>
      <c r="AJ6" s="428" t="str">
        <f>BS【印刷用】!G15</f>
        <v/>
      </c>
      <c r="AK6" s="428"/>
      <c r="AL6" s="428"/>
      <c r="AM6" s="428"/>
      <c r="AN6" s="428"/>
      <c r="AO6" s="428"/>
      <c r="AP6" s="428"/>
      <c r="AQ6" s="406" t="str">
        <f>BS【印刷用】!S15</f>
        <v/>
      </c>
      <c r="AR6" s="407"/>
      <c r="AS6" s="410"/>
    </row>
    <row r="7" spans="1:45" ht="13.5" customHeight="1" x14ac:dyDescent="0.15">
      <c r="A7" s="416" t="str">
        <f>BD【印刷用】!$BJ$15</f>
        <v/>
      </c>
      <c r="B7" s="416"/>
      <c r="C7" s="416"/>
      <c r="D7" s="416"/>
      <c r="E7" s="416"/>
      <c r="F7" s="416"/>
      <c r="G7" s="416"/>
      <c r="H7" s="416" t="str">
        <f>BD【印刷用】!$G$16</f>
        <v/>
      </c>
      <c r="I7" s="416"/>
      <c r="J7" s="416"/>
      <c r="K7" s="416"/>
      <c r="L7" s="416"/>
      <c r="M7" s="416"/>
      <c r="N7" s="416"/>
      <c r="O7" s="408"/>
      <c r="P7" s="409"/>
      <c r="Q7" s="411"/>
      <c r="R7" s="416" t="str">
        <f>BD【印刷用】!$G$18</f>
        <v/>
      </c>
      <c r="S7" s="416"/>
      <c r="T7" s="416"/>
      <c r="U7" s="416"/>
      <c r="V7" s="416"/>
      <c r="W7" s="416"/>
      <c r="X7" s="416"/>
      <c r="Y7" s="408"/>
      <c r="Z7" s="409"/>
      <c r="AA7" s="411"/>
      <c r="AC7" s="416" t="str">
        <f>BS【印刷用】!BJ15</f>
        <v/>
      </c>
      <c r="AD7" s="416"/>
      <c r="AE7" s="416"/>
      <c r="AF7" s="416"/>
      <c r="AG7" s="416"/>
      <c r="AH7" s="416"/>
      <c r="AI7" s="416"/>
      <c r="AJ7" s="416" t="str">
        <f>BS【印刷用】!G16</f>
        <v/>
      </c>
      <c r="AK7" s="416"/>
      <c r="AL7" s="416"/>
      <c r="AM7" s="416"/>
      <c r="AN7" s="416"/>
      <c r="AO7" s="416"/>
      <c r="AP7" s="416"/>
      <c r="AQ7" s="408"/>
      <c r="AR7" s="409"/>
      <c r="AS7" s="411"/>
    </row>
    <row r="8" spans="1:45" s="76" customFormat="1" ht="11.25" customHeight="1" x14ac:dyDescent="0.15">
      <c r="A8" s="428" t="str">
        <f>BD【印刷用】!$BO$19</f>
        <v/>
      </c>
      <c r="B8" s="428"/>
      <c r="C8" s="428"/>
      <c r="D8" s="428"/>
      <c r="E8" s="428"/>
      <c r="F8" s="428"/>
      <c r="G8" s="428"/>
      <c r="H8" s="428" t="str">
        <f>BD【印刷用】!$G$19</f>
        <v/>
      </c>
      <c r="I8" s="428"/>
      <c r="J8" s="428"/>
      <c r="K8" s="428"/>
      <c r="L8" s="428"/>
      <c r="M8" s="428"/>
      <c r="N8" s="428"/>
      <c r="O8" s="406" t="str">
        <f>BD【印刷用】!$S$19</f>
        <v/>
      </c>
      <c r="P8" s="407"/>
      <c r="Q8" s="410"/>
      <c r="R8" s="428" t="str">
        <f>BD【印刷用】!$G$21</f>
        <v/>
      </c>
      <c r="S8" s="428"/>
      <c r="T8" s="428"/>
      <c r="U8" s="428"/>
      <c r="V8" s="428"/>
      <c r="W8" s="428"/>
      <c r="X8" s="428"/>
      <c r="Y8" s="406" t="str">
        <f>BD【印刷用】!$S$21</f>
        <v/>
      </c>
      <c r="Z8" s="407"/>
      <c r="AA8" s="410"/>
      <c r="AC8" s="428" t="str">
        <f>BS【印刷用】!BQ17</f>
        <v/>
      </c>
      <c r="AD8" s="428"/>
      <c r="AE8" s="428"/>
      <c r="AF8" s="428"/>
      <c r="AG8" s="428"/>
      <c r="AH8" s="428"/>
      <c r="AI8" s="428"/>
      <c r="AJ8" s="428" t="str">
        <f>BS【印刷用】!G17</f>
        <v/>
      </c>
      <c r="AK8" s="428"/>
      <c r="AL8" s="428"/>
      <c r="AM8" s="428"/>
      <c r="AN8" s="428"/>
      <c r="AO8" s="428"/>
      <c r="AP8" s="428"/>
      <c r="AQ8" s="406" t="str">
        <f>BS【印刷用】!S17</f>
        <v/>
      </c>
      <c r="AR8" s="407"/>
      <c r="AS8" s="410"/>
    </row>
    <row r="9" spans="1:45" ht="13.5" customHeight="1" x14ac:dyDescent="0.15">
      <c r="A9" s="416" t="str">
        <f>BD【印刷用】!$BJ$19</f>
        <v/>
      </c>
      <c r="B9" s="416"/>
      <c r="C9" s="416"/>
      <c r="D9" s="416"/>
      <c r="E9" s="416"/>
      <c r="F9" s="416"/>
      <c r="G9" s="416"/>
      <c r="H9" s="416" t="str">
        <f>BD【印刷用】!$G$20</f>
        <v/>
      </c>
      <c r="I9" s="416"/>
      <c r="J9" s="416"/>
      <c r="K9" s="416"/>
      <c r="L9" s="416"/>
      <c r="M9" s="416"/>
      <c r="N9" s="416"/>
      <c r="O9" s="408"/>
      <c r="P9" s="409"/>
      <c r="Q9" s="411"/>
      <c r="R9" s="416" t="str">
        <f>BD【印刷用】!$G$22</f>
        <v/>
      </c>
      <c r="S9" s="416"/>
      <c r="T9" s="416"/>
      <c r="U9" s="416"/>
      <c r="V9" s="416"/>
      <c r="W9" s="416"/>
      <c r="X9" s="416"/>
      <c r="Y9" s="408"/>
      <c r="Z9" s="409"/>
      <c r="AA9" s="411"/>
      <c r="AC9" s="416" t="str">
        <f>BS【印刷用】!BJ17</f>
        <v/>
      </c>
      <c r="AD9" s="416"/>
      <c r="AE9" s="416"/>
      <c r="AF9" s="416"/>
      <c r="AG9" s="416"/>
      <c r="AH9" s="416"/>
      <c r="AI9" s="416"/>
      <c r="AJ9" s="416" t="str">
        <f>BS【印刷用】!G18</f>
        <v/>
      </c>
      <c r="AK9" s="416"/>
      <c r="AL9" s="416"/>
      <c r="AM9" s="416"/>
      <c r="AN9" s="416"/>
      <c r="AO9" s="416"/>
      <c r="AP9" s="416"/>
      <c r="AQ9" s="408"/>
      <c r="AR9" s="409"/>
      <c r="AS9" s="411"/>
    </row>
    <row r="10" spans="1:45" s="76" customFormat="1" ht="11.25" customHeight="1" x14ac:dyDescent="0.15">
      <c r="A10" s="428" t="str">
        <f>BD【印刷用】!$BO$23</f>
        <v/>
      </c>
      <c r="B10" s="428"/>
      <c r="C10" s="428"/>
      <c r="D10" s="428"/>
      <c r="E10" s="428"/>
      <c r="F10" s="428"/>
      <c r="G10" s="428"/>
      <c r="H10" s="428" t="str">
        <f>BD【印刷用】!$G$23</f>
        <v/>
      </c>
      <c r="I10" s="428"/>
      <c r="J10" s="428"/>
      <c r="K10" s="428"/>
      <c r="L10" s="428"/>
      <c r="M10" s="428"/>
      <c r="N10" s="428"/>
      <c r="O10" s="406" t="str">
        <f>BD【印刷用】!$S$23</f>
        <v/>
      </c>
      <c r="P10" s="407"/>
      <c r="Q10" s="410"/>
      <c r="R10" s="428" t="str">
        <f>BD【印刷用】!$G$25</f>
        <v/>
      </c>
      <c r="S10" s="428"/>
      <c r="T10" s="428"/>
      <c r="U10" s="428"/>
      <c r="V10" s="428"/>
      <c r="W10" s="428"/>
      <c r="X10" s="428"/>
      <c r="Y10" s="406" t="str">
        <f>BD【印刷用】!$S$25</f>
        <v/>
      </c>
      <c r="Z10" s="407"/>
      <c r="AA10" s="410"/>
      <c r="AC10" s="428" t="str">
        <f>BS【印刷用】!BQ19</f>
        <v/>
      </c>
      <c r="AD10" s="428"/>
      <c r="AE10" s="428"/>
      <c r="AF10" s="428"/>
      <c r="AG10" s="428"/>
      <c r="AH10" s="428"/>
      <c r="AI10" s="428"/>
      <c r="AJ10" s="428" t="str">
        <f>BS【印刷用】!G19</f>
        <v/>
      </c>
      <c r="AK10" s="428"/>
      <c r="AL10" s="428"/>
      <c r="AM10" s="428"/>
      <c r="AN10" s="428"/>
      <c r="AO10" s="428"/>
      <c r="AP10" s="428"/>
      <c r="AQ10" s="406" t="str">
        <f>BS【印刷用】!S19</f>
        <v/>
      </c>
      <c r="AR10" s="407"/>
      <c r="AS10" s="410"/>
    </row>
    <row r="11" spans="1:45" ht="13.5" customHeight="1" x14ac:dyDescent="0.15">
      <c r="A11" s="416" t="str">
        <f>BD【印刷用】!$BJ$23</f>
        <v/>
      </c>
      <c r="B11" s="416"/>
      <c r="C11" s="416"/>
      <c r="D11" s="416"/>
      <c r="E11" s="416"/>
      <c r="F11" s="416"/>
      <c r="G11" s="416"/>
      <c r="H11" s="416" t="str">
        <f>BD【印刷用】!$G$24</f>
        <v/>
      </c>
      <c r="I11" s="416"/>
      <c r="J11" s="416"/>
      <c r="K11" s="416"/>
      <c r="L11" s="416"/>
      <c r="M11" s="416"/>
      <c r="N11" s="416"/>
      <c r="O11" s="408"/>
      <c r="P11" s="409"/>
      <c r="Q11" s="411"/>
      <c r="R11" s="416" t="str">
        <f>BD【印刷用】!$G$26</f>
        <v/>
      </c>
      <c r="S11" s="416"/>
      <c r="T11" s="416"/>
      <c r="U11" s="416"/>
      <c r="V11" s="416"/>
      <c r="W11" s="416"/>
      <c r="X11" s="416"/>
      <c r="Y11" s="408"/>
      <c r="Z11" s="409"/>
      <c r="AA11" s="411"/>
      <c r="AC11" s="416" t="str">
        <f>BS【印刷用】!BJ19</f>
        <v/>
      </c>
      <c r="AD11" s="416"/>
      <c r="AE11" s="416"/>
      <c r="AF11" s="416"/>
      <c r="AG11" s="416"/>
      <c r="AH11" s="416"/>
      <c r="AI11" s="416"/>
      <c r="AJ11" s="416" t="str">
        <f>BS【印刷用】!G20</f>
        <v/>
      </c>
      <c r="AK11" s="416"/>
      <c r="AL11" s="416"/>
      <c r="AM11" s="416"/>
      <c r="AN11" s="416"/>
      <c r="AO11" s="416"/>
      <c r="AP11" s="416"/>
      <c r="AQ11" s="408"/>
      <c r="AR11" s="409"/>
      <c r="AS11" s="411"/>
    </row>
    <row r="12" spans="1:45" s="76" customFormat="1" ht="11.25" customHeight="1" x14ac:dyDescent="0.15">
      <c r="A12" s="428" t="str">
        <f>BD【印刷用】!$BO$27</f>
        <v/>
      </c>
      <c r="B12" s="428"/>
      <c r="C12" s="428"/>
      <c r="D12" s="428"/>
      <c r="E12" s="428"/>
      <c r="F12" s="428"/>
      <c r="G12" s="428"/>
      <c r="H12" s="428" t="str">
        <f>BD【印刷用】!$G$27</f>
        <v/>
      </c>
      <c r="I12" s="428"/>
      <c r="J12" s="428"/>
      <c r="K12" s="428"/>
      <c r="L12" s="428"/>
      <c r="M12" s="428"/>
      <c r="N12" s="428"/>
      <c r="O12" s="406" t="str">
        <f>BD【印刷用】!$S$27</f>
        <v/>
      </c>
      <c r="P12" s="407"/>
      <c r="Q12" s="410"/>
      <c r="R12" s="428" t="str">
        <f>BD【印刷用】!$G$29</f>
        <v/>
      </c>
      <c r="S12" s="428"/>
      <c r="T12" s="428"/>
      <c r="U12" s="428"/>
      <c r="V12" s="428"/>
      <c r="W12" s="428"/>
      <c r="X12" s="428"/>
      <c r="Y12" s="406" t="str">
        <f>BD【印刷用】!$S$29</f>
        <v/>
      </c>
      <c r="Z12" s="407"/>
      <c r="AA12" s="410"/>
      <c r="AC12" s="428" t="str">
        <f>BS【印刷用】!BQ21</f>
        <v/>
      </c>
      <c r="AD12" s="428"/>
      <c r="AE12" s="428"/>
      <c r="AF12" s="428"/>
      <c r="AG12" s="428"/>
      <c r="AH12" s="428"/>
      <c r="AI12" s="428"/>
      <c r="AJ12" s="428" t="str">
        <f>BS【印刷用】!G21</f>
        <v/>
      </c>
      <c r="AK12" s="428"/>
      <c r="AL12" s="428"/>
      <c r="AM12" s="428"/>
      <c r="AN12" s="428"/>
      <c r="AO12" s="428"/>
      <c r="AP12" s="428"/>
      <c r="AQ12" s="406" t="str">
        <f>BS【印刷用】!S21</f>
        <v/>
      </c>
      <c r="AR12" s="407"/>
      <c r="AS12" s="410"/>
    </row>
    <row r="13" spans="1:45" ht="13.5" customHeight="1" x14ac:dyDescent="0.15">
      <c r="A13" s="416" t="str">
        <f>BD【印刷用】!$BJ$27</f>
        <v/>
      </c>
      <c r="B13" s="416"/>
      <c r="C13" s="416"/>
      <c r="D13" s="416"/>
      <c r="E13" s="416"/>
      <c r="F13" s="416"/>
      <c r="G13" s="416"/>
      <c r="H13" s="416" t="str">
        <f>BD【印刷用】!$G$28</f>
        <v/>
      </c>
      <c r="I13" s="416"/>
      <c r="J13" s="416"/>
      <c r="K13" s="416"/>
      <c r="L13" s="416"/>
      <c r="M13" s="416"/>
      <c r="N13" s="416"/>
      <c r="O13" s="408"/>
      <c r="P13" s="409"/>
      <c r="Q13" s="411"/>
      <c r="R13" s="416" t="str">
        <f>BD【印刷用】!$G$30</f>
        <v/>
      </c>
      <c r="S13" s="416"/>
      <c r="T13" s="416"/>
      <c r="U13" s="416"/>
      <c r="V13" s="416"/>
      <c r="W13" s="416"/>
      <c r="X13" s="416"/>
      <c r="Y13" s="408"/>
      <c r="Z13" s="409"/>
      <c r="AA13" s="411"/>
      <c r="AC13" s="416" t="str">
        <f>BS【印刷用】!BJ21</f>
        <v/>
      </c>
      <c r="AD13" s="416"/>
      <c r="AE13" s="416"/>
      <c r="AF13" s="416"/>
      <c r="AG13" s="416"/>
      <c r="AH13" s="416"/>
      <c r="AI13" s="416"/>
      <c r="AJ13" s="416" t="str">
        <f>BS【印刷用】!G22</f>
        <v/>
      </c>
      <c r="AK13" s="416"/>
      <c r="AL13" s="416"/>
      <c r="AM13" s="416"/>
      <c r="AN13" s="416"/>
      <c r="AO13" s="416"/>
      <c r="AP13" s="416"/>
      <c r="AQ13" s="408"/>
      <c r="AR13" s="409"/>
      <c r="AS13" s="411"/>
    </row>
  </sheetData>
  <sheetProtection algorithmName="SHA-512" hashValue="gkMrvlpjrPaeKf1c2pwev27j+1ak9tHzYORmQw46mLE4RIl3HZD6GML+rAiBukmCWlmwAqPceAQtWmOQH8L5Mw==" saltValue="bn+nDEns/sW5+nBErXNEuA==" spinCount="100000" sheet="1" objects="1" scenarios="1"/>
  <mergeCells count="65">
    <mergeCell ref="A1:AS1"/>
    <mergeCell ref="A3:AA3"/>
    <mergeCell ref="AC3:AS3"/>
    <mergeCell ref="O8:Q9"/>
    <mergeCell ref="O10:Q11"/>
    <mergeCell ref="Y8:AA9"/>
    <mergeCell ref="Y10:AA11"/>
    <mergeCell ref="AQ6:AS7"/>
    <mergeCell ref="AC9:AI9"/>
    <mergeCell ref="AJ9:AP9"/>
    <mergeCell ref="Y6:AA7"/>
    <mergeCell ref="O6:Q7"/>
    <mergeCell ref="AQ8:AS9"/>
    <mergeCell ref="R9:X9"/>
    <mergeCell ref="AC6:AI6"/>
    <mergeCell ref="AJ6:AP6"/>
    <mergeCell ref="AQ10:AS11"/>
    <mergeCell ref="AQ12:AS13"/>
    <mergeCell ref="O12:Q13"/>
    <mergeCell ref="Y12:AA13"/>
    <mergeCell ref="R12:X12"/>
    <mergeCell ref="AJ10:AP10"/>
    <mergeCell ref="AC8:AI8"/>
    <mergeCell ref="AJ8:AP8"/>
    <mergeCell ref="AC10:AI10"/>
    <mergeCell ref="AC13:AI13"/>
    <mergeCell ref="H10:N10"/>
    <mergeCell ref="R10:X10"/>
    <mergeCell ref="A9:G9"/>
    <mergeCell ref="H6:N6"/>
    <mergeCell ref="H7:N7"/>
    <mergeCell ref="H8:N8"/>
    <mergeCell ref="H9:N9"/>
    <mergeCell ref="A11:G11"/>
    <mergeCell ref="H11:N11"/>
    <mergeCell ref="R11:X11"/>
    <mergeCell ref="AC5:AI5"/>
    <mergeCell ref="AJ13:AP13"/>
    <mergeCell ref="AC12:AI12"/>
    <mergeCell ref="AJ12:AP12"/>
    <mergeCell ref="A13:G13"/>
    <mergeCell ref="H13:N13"/>
    <mergeCell ref="R13:X13"/>
    <mergeCell ref="AC11:AI11"/>
    <mergeCell ref="AJ11:AP11"/>
    <mergeCell ref="A12:G12"/>
    <mergeCell ref="H12:N12"/>
    <mergeCell ref="AJ5:AP5"/>
    <mergeCell ref="A10:G10"/>
    <mergeCell ref="A4:AA4"/>
    <mergeCell ref="AC4:AS4"/>
    <mergeCell ref="A6:G6"/>
    <mergeCell ref="A7:G7"/>
    <mergeCell ref="A8:G8"/>
    <mergeCell ref="A5:G5"/>
    <mergeCell ref="H5:N5"/>
    <mergeCell ref="O5:Q5"/>
    <mergeCell ref="R5:X5"/>
    <mergeCell ref="Y5:AA5"/>
    <mergeCell ref="AQ5:AS5"/>
    <mergeCell ref="R6:X6"/>
    <mergeCell ref="R7:X7"/>
    <mergeCell ref="R8:X8"/>
    <mergeCell ref="AC7:AI7"/>
    <mergeCell ref="AJ7:AP7"/>
  </mergeCells>
  <phoneticPr fontId="6"/>
  <pageMargins left="0.25" right="0.25" top="0.75" bottom="0.75" header="0.3" footer="0.3"/>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
  <sheetViews>
    <sheetView showGridLines="0" showZeros="0" view="pageBreakPreview" zoomScaleNormal="100" zoomScaleSheetLayoutView="100" workbookViewId="0">
      <selection activeCell="N9" sqref="N9:T9"/>
    </sheetView>
  </sheetViews>
  <sheetFormatPr defaultColWidth="9" defaultRowHeight="13.5" x14ac:dyDescent="0.15"/>
  <cols>
    <col min="1" max="5" width="1.875" style="69" customWidth="1"/>
    <col min="6" max="6" width="4" style="69" customWidth="1"/>
    <col min="7" max="9" width="1.875" style="69" customWidth="1"/>
    <col min="10" max="11" width="2.375" style="69" customWidth="1"/>
    <col min="12" max="15" width="1.875" style="69" customWidth="1"/>
    <col min="16" max="16" width="4" style="69" customWidth="1"/>
    <col min="17" max="20" width="1.875" style="69" customWidth="1"/>
    <col min="21" max="23" width="2.375" style="69" customWidth="1"/>
    <col min="24" max="29" width="1.875" style="69" customWidth="1"/>
    <col min="30" max="30" width="4" style="69" customWidth="1"/>
    <col min="31" max="33" width="1.875" style="69" customWidth="1"/>
    <col min="34" max="35" width="2.375" style="69" customWidth="1"/>
    <col min="36" max="39" width="1.875" style="69" customWidth="1"/>
    <col min="40" max="40" width="4" style="69" customWidth="1"/>
    <col min="41" max="44" width="1.875" style="69" customWidth="1"/>
    <col min="45" max="46" width="2.375" style="69" customWidth="1"/>
    <col min="47" max="69" width="1.875" style="69" customWidth="1"/>
    <col min="70" max="16384" width="9" style="69"/>
  </cols>
  <sheetData>
    <row r="1" spans="1:46" ht="24" x14ac:dyDescent="0.15">
      <c r="A1" s="422" t="s">
        <v>131</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row>
    <row r="2" spans="1:46" ht="14.25"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row>
    <row r="3" spans="1:46" s="75" customFormat="1" ht="10.5" customHeight="1" x14ac:dyDescent="0.15">
      <c r="A3" s="385" t="str">
        <f>'入力シート（女子）'!$D$18&amp;"No."&amp;'入力シート（女子）'!$A$19</f>
        <v>No.1</v>
      </c>
      <c r="B3" s="385"/>
      <c r="C3" s="385"/>
      <c r="D3" s="385"/>
      <c r="E3" s="385"/>
      <c r="F3" s="405">
        <f>'入力シート（女子）'!$D$20</f>
        <v>0</v>
      </c>
      <c r="G3" s="405"/>
      <c r="H3" s="405"/>
      <c r="I3" s="405"/>
      <c r="J3" s="405"/>
      <c r="K3" s="405"/>
      <c r="L3" s="385" t="s">
        <v>100</v>
      </c>
      <c r="M3" s="385"/>
      <c r="N3" s="385"/>
      <c r="O3" s="385"/>
      <c r="P3" s="420" t="str">
        <f>'入力シート（女子）'!$H$30&amp;"   "&amp;'入力シート（女子）'!$J$30</f>
        <v xml:space="preserve">   </v>
      </c>
      <c r="Q3" s="426"/>
      <c r="R3" s="426"/>
      <c r="S3" s="426"/>
      <c r="T3" s="426"/>
      <c r="U3" s="426"/>
      <c r="V3" s="421"/>
      <c r="W3" s="74"/>
      <c r="Y3" s="406" t="str">
        <f>'入力シート（女子）'!$D$60&amp;"No."&amp;'入力シート（女子）'!$A$61</f>
        <v>No.2</v>
      </c>
      <c r="Z3" s="407"/>
      <c r="AA3" s="407"/>
      <c r="AB3" s="407"/>
      <c r="AC3" s="407"/>
      <c r="AD3" s="405">
        <f>'入力シート（女子）'!D62</f>
        <v>0</v>
      </c>
      <c r="AE3" s="405"/>
      <c r="AF3" s="405"/>
      <c r="AG3" s="405"/>
      <c r="AH3" s="405"/>
      <c r="AI3" s="405"/>
      <c r="AJ3" s="406" t="s">
        <v>100</v>
      </c>
      <c r="AK3" s="407"/>
      <c r="AL3" s="407"/>
      <c r="AM3" s="407"/>
      <c r="AN3" s="405" t="str">
        <f>'入力シート（女子）'!$H$72&amp;"   "&amp;'入力シート（女子）'!$J$72</f>
        <v xml:space="preserve">   </v>
      </c>
      <c r="AO3" s="405"/>
      <c r="AP3" s="405"/>
      <c r="AQ3" s="405"/>
      <c r="AR3" s="405"/>
      <c r="AS3" s="405"/>
      <c r="AT3" s="405"/>
    </row>
    <row r="4" spans="1:46" ht="15" customHeight="1" x14ac:dyDescent="0.15">
      <c r="A4" s="385"/>
      <c r="B4" s="385"/>
      <c r="C4" s="385"/>
      <c r="D4" s="385"/>
      <c r="E4" s="385"/>
      <c r="F4" s="416">
        <f>'入力シート（女子）'!$D$19</f>
        <v>0</v>
      </c>
      <c r="G4" s="416"/>
      <c r="H4" s="416"/>
      <c r="I4" s="416"/>
      <c r="J4" s="416"/>
      <c r="K4" s="416"/>
      <c r="L4" s="385"/>
      <c r="M4" s="385"/>
      <c r="N4" s="385"/>
      <c r="O4" s="385"/>
      <c r="P4" s="408" t="str">
        <f>'入力シート（女子）'!$D$30&amp;"   "&amp;'入力シート（女子）'!$F$30</f>
        <v xml:space="preserve">   </v>
      </c>
      <c r="Q4" s="409"/>
      <c r="R4" s="409"/>
      <c r="S4" s="409"/>
      <c r="T4" s="409"/>
      <c r="U4" s="409"/>
      <c r="V4" s="411"/>
      <c r="W4" s="70"/>
      <c r="Y4" s="408"/>
      <c r="Z4" s="409"/>
      <c r="AA4" s="409"/>
      <c r="AB4" s="409"/>
      <c r="AC4" s="409"/>
      <c r="AD4" s="416">
        <f>'入力シート（女子）'!D61</f>
        <v>0</v>
      </c>
      <c r="AE4" s="416"/>
      <c r="AF4" s="416"/>
      <c r="AG4" s="416"/>
      <c r="AH4" s="416"/>
      <c r="AI4" s="416"/>
      <c r="AJ4" s="408"/>
      <c r="AK4" s="409"/>
      <c r="AL4" s="409"/>
      <c r="AM4" s="409"/>
      <c r="AN4" s="416" t="str">
        <f>'入力シート（女子）'!$D$72&amp;"   "&amp;'入力シート（女子）'!$F$72</f>
        <v xml:space="preserve">   </v>
      </c>
      <c r="AO4" s="416"/>
      <c r="AP4" s="416"/>
      <c r="AQ4" s="416"/>
      <c r="AR4" s="416"/>
      <c r="AS4" s="416"/>
      <c r="AT4" s="416"/>
    </row>
    <row r="5" spans="1:46" s="75" customFormat="1" ht="10.5" customHeight="1" x14ac:dyDescent="0.15">
      <c r="A5" s="385" t="s">
        <v>125</v>
      </c>
      <c r="B5" s="385"/>
      <c r="C5" s="385"/>
      <c r="D5" s="385"/>
      <c r="E5" s="385"/>
      <c r="F5" s="405" t="str">
        <f>'入力シート（女子）'!$H$31&amp;"   "&amp;'入力シート（女子）'!$J$31</f>
        <v xml:space="preserve">   </v>
      </c>
      <c r="G5" s="405"/>
      <c r="H5" s="405"/>
      <c r="I5" s="405"/>
      <c r="J5" s="405"/>
      <c r="K5" s="405"/>
      <c r="L5" s="385" t="s">
        <v>126</v>
      </c>
      <c r="M5" s="385"/>
      <c r="N5" s="385"/>
      <c r="O5" s="385"/>
      <c r="P5" s="405" t="str">
        <f>'入力シート（女子）'!$H$32&amp;"   "&amp;'入力シート（女子）'!$J$32</f>
        <v xml:space="preserve">   </v>
      </c>
      <c r="Q5" s="405"/>
      <c r="R5" s="405"/>
      <c r="S5" s="405"/>
      <c r="T5" s="405"/>
      <c r="U5" s="405"/>
      <c r="V5" s="405"/>
      <c r="W5" s="74"/>
      <c r="Y5" s="385" t="s">
        <v>125</v>
      </c>
      <c r="Z5" s="385"/>
      <c r="AA5" s="385"/>
      <c r="AB5" s="385"/>
      <c r="AC5" s="385"/>
      <c r="AD5" s="405" t="str">
        <f>'入力シート（女子）'!$H$73&amp;"   "&amp;'入力シート（女子）'!$J$73</f>
        <v xml:space="preserve">   </v>
      </c>
      <c r="AE5" s="405"/>
      <c r="AF5" s="405"/>
      <c r="AG5" s="405"/>
      <c r="AH5" s="405"/>
      <c r="AI5" s="405"/>
      <c r="AJ5" s="385" t="s">
        <v>126</v>
      </c>
      <c r="AK5" s="385"/>
      <c r="AL5" s="385"/>
      <c r="AM5" s="385"/>
      <c r="AN5" s="405" t="str">
        <f>'入力シート（女子）'!$H$74&amp;"   "&amp;'入力シート（女子）'!$J$74</f>
        <v xml:space="preserve">   </v>
      </c>
      <c r="AO5" s="405"/>
      <c r="AP5" s="405"/>
      <c r="AQ5" s="405"/>
      <c r="AR5" s="405"/>
      <c r="AS5" s="405"/>
      <c r="AT5" s="405"/>
    </row>
    <row r="6" spans="1:46" ht="15" customHeight="1" x14ac:dyDescent="0.15">
      <c r="A6" s="385"/>
      <c r="B6" s="385"/>
      <c r="C6" s="385"/>
      <c r="D6" s="385"/>
      <c r="E6" s="385"/>
      <c r="F6" s="416" t="str">
        <f>'入力シート（女子）'!$D$31&amp;"   "&amp;'入力シート（女子）'!$F$31</f>
        <v xml:space="preserve">   </v>
      </c>
      <c r="G6" s="416"/>
      <c r="H6" s="416"/>
      <c r="I6" s="416"/>
      <c r="J6" s="416"/>
      <c r="K6" s="416"/>
      <c r="L6" s="385"/>
      <c r="M6" s="385"/>
      <c r="N6" s="385"/>
      <c r="O6" s="385"/>
      <c r="P6" s="416" t="str">
        <f>'入力シート（女子）'!$D$32&amp;"   "&amp;'入力シート（女子）'!$F$32</f>
        <v xml:space="preserve">   </v>
      </c>
      <c r="Q6" s="416"/>
      <c r="R6" s="416"/>
      <c r="S6" s="416"/>
      <c r="T6" s="416"/>
      <c r="U6" s="416"/>
      <c r="V6" s="416"/>
      <c r="W6" s="70"/>
      <c r="Y6" s="385"/>
      <c r="Z6" s="385"/>
      <c r="AA6" s="385"/>
      <c r="AB6" s="385"/>
      <c r="AC6" s="385"/>
      <c r="AD6" s="416" t="str">
        <f>'入力シート（女子）'!$D$73&amp;"   "&amp;'入力シート（女子）'!$F$73</f>
        <v xml:space="preserve">   </v>
      </c>
      <c r="AE6" s="416"/>
      <c r="AF6" s="416"/>
      <c r="AG6" s="416"/>
      <c r="AH6" s="416"/>
      <c r="AI6" s="416"/>
      <c r="AJ6" s="385"/>
      <c r="AK6" s="385"/>
      <c r="AL6" s="385"/>
      <c r="AM6" s="385"/>
      <c r="AN6" s="416" t="str">
        <f>'入力シート（女子）'!$D$74&amp;"   "&amp;'入力シート（女子）'!$F$74</f>
        <v xml:space="preserve">   </v>
      </c>
      <c r="AO6" s="416"/>
      <c r="AP6" s="416"/>
      <c r="AQ6" s="416"/>
      <c r="AR6" s="416"/>
      <c r="AS6" s="416"/>
      <c r="AT6" s="416"/>
    </row>
    <row r="7" spans="1:46" x14ac:dyDescent="0.15">
      <c r="A7" s="385" t="s">
        <v>101</v>
      </c>
      <c r="B7" s="385"/>
      <c r="C7" s="385" t="s">
        <v>102</v>
      </c>
      <c r="D7" s="385"/>
      <c r="E7" s="385"/>
      <c r="F7" s="385"/>
      <c r="G7" s="385"/>
      <c r="H7" s="385"/>
      <c r="I7" s="385"/>
      <c r="J7" s="418" t="s">
        <v>82</v>
      </c>
      <c r="K7" s="419"/>
      <c r="L7" s="385" t="s">
        <v>101</v>
      </c>
      <c r="M7" s="385"/>
      <c r="N7" s="385" t="s">
        <v>102</v>
      </c>
      <c r="O7" s="385"/>
      <c r="P7" s="385"/>
      <c r="Q7" s="385"/>
      <c r="R7" s="385"/>
      <c r="S7" s="385"/>
      <c r="T7" s="385"/>
      <c r="U7" s="385" t="s">
        <v>82</v>
      </c>
      <c r="V7" s="385"/>
      <c r="W7" s="70"/>
      <c r="Y7" s="385" t="s">
        <v>101</v>
      </c>
      <c r="Z7" s="385"/>
      <c r="AA7" s="385" t="s">
        <v>102</v>
      </c>
      <c r="AB7" s="385"/>
      <c r="AC7" s="385"/>
      <c r="AD7" s="385"/>
      <c r="AE7" s="385"/>
      <c r="AF7" s="385"/>
      <c r="AG7" s="385"/>
      <c r="AH7" s="418" t="s">
        <v>82</v>
      </c>
      <c r="AI7" s="419"/>
      <c r="AJ7" s="385" t="s">
        <v>101</v>
      </c>
      <c r="AK7" s="385"/>
      <c r="AL7" s="385" t="s">
        <v>102</v>
      </c>
      <c r="AM7" s="385"/>
      <c r="AN7" s="385"/>
      <c r="AO7" s="385"/>
      <c r="AP7" s="385"/>
      <c r="AQ7" s="385"/>
      <c r="AR7" s="385"/>
      <c r="AS7" s="385" t="s">
        <v>82</v>
      </c>
      <c r="AT7" s="385"/>
    </row>
    <row r="8" spans="1:46" s="75" customFormat="1" ht="10.5" customHeight="1" x14ac:dyDescent="0.15">
      <c r="A8" s="385">
        <v>1</v>
      </c>
      <c r="B8" s="385"/>
      <c r="C8" s="405" t="str">
        <f>'入力シート（女子）'!$H$33&amp;"   "&amp;'入力シート（女子）'!$J$33</f>
        <v xml:space="preserve">   </v>
      </c>
      <c r="D8" s="405"/>
      <c r="E8" s="405"/>
      <c r="F8" s="405"/>
      <c r="G8" s="405"/>
      <c r="H8" s="405"/>
      <c r="I8" s="405"/>
      <c r="J8" s="420">
        <f>'入力シート（女子）'!$R$33</f>
        <v>0</v>
      </c>
      <c r="K8" s="421"/>
      <c r="L8" s="406">
        <v>5</v>
      </c>
      <c r="M8" s="410"/>
      <c r="N8" s="405" t="str">
        <f>'入力シート（女子）'!$H$37&amp;"   "&amp;'入力シート（女子）'!$J$37</f>
        <v xml:space="preserve">   </v>
      </c>
      <c r="O8" s="405"/>
      <c r="P8" s="405"/>
      <c r="Q8" s="405"/>
      <c r="R8" s="405"/>
      <c r="S8" s="405"/>
      <c r="T8" s="405"/>
      <c r="U8" s="406">
        <f>'入力シート（女子）'!$R$37</f>
        <v>0</v>
      </c>
      <c r="V8" s="410"/>
      <c r="W8" s="74"/>
      <c r="Y8" s="385">
        <v>1</v>
      </c>
      <c r="Z8" s="385"/>
      <c r="AA8" s="405" t="str">
        <f>'入力シート（女子）'!$H$75&amp;"   "&amp;'入力シート（女子）'!$J$75</f>
        <v xml:space="preserve">   </v>
      </c>
      <c r="AB8" s="405"/>
      <c r="AC8" s="405"/>
      <c r="AD8" s="405"/>
      <c r="AE8" s="405"/>
      <c r="AF8" s="405"/>
      <c r="AG8" s="405"/>
      <c r="AH8" s="420">
        <f>'入力シート（女子）'!$R$75</f>
        <v>0</v>
      </c>
      <c r="AI8" s="421"/>
      <c r="AJ8" s="406">
        <v>5</v>
      </c>
      <c r="AK8" s="410"/>
      <c r="AL8" s="405" t="str">
        <f>'入力シート（女子）'!$H$79&amp;"   "&amp;'入力シート（女子）'!$J$79</f>
        <v xml:space="preserve">   </v>
      </c>
      <c r="AM8" s="405"/>
      <c r="AN8" s="405"/>
      <c r="AO8" s="405"/>
      <c r="AP8" s="405"/>
      <c r="AQ8" s="405"/>
      <c r="AR8" s="405"/>
      <c r="AS8" s="406">
        <f>'入力シート（女子）'!$R$79</f>
        <v>0</v>
      </c>
      <c r="AT8" s="410"/>
    </row>
    <row r="9" spans="1:46" ht="15" customHeight="1" x14ac:dyDescent="0.15">
      <c r="A9" s="385"/>
      <c r="B9" s="385"/>
      <c r="C9" s="416" t="str">
        <f>'入力シート（女子）'!$D$33&amp;"   "&amp;'入力シート（女子）'!$F$33</f>
        <v xml:space="preserve">   </v>
      </c>
      <c r="D9" s="416"/>
      <c r="E9" s="416"/>
      <c r="F9" s="416"/>
      <c r="G9" s="416"/>
      <c r="H9" s="416"/>
      <c r="I9" s="416"/>
      <c r="J9" s="408" t="s">
        <v>87</v>
      </c>
      <c r="K9" s="411"/>
      <c r="L9" s="408"/>
      <c r="M9" s="411"/>
      <c r="N9" s="416" t="str">
        <f>'入力シート（女子）'!$D$37&amp;"   "&amp;'入力シート（女子）'!$F$37</f>
        <v xml:space="preserve">   </v>
      </c>
      <c r="O9" s="416"/>
      <c r="P9" s="416"/>
      <c r="Q9" s="416"/>
      <c r="R9" s="416"/>
      <c r="S9" s="416"/>
      <c r="T9" s="416"/>
      <c r="U9" s="408"/>
      <c r="V9" s="411"/>
      <c r="W9" s="70"/>
      <c r="Y9" s="385"/>
      <c r="Z9" s="385"/>
      <c r="AA9" s="416" t="str">
        <f>'入力シート（女子）'!$D$75&amp;"   "&amp;'入力シート（女子）'!$F$75</f>
        <v xml:space="preserve">   </v>
      </c>
      <c r="AB9" s="416"/>
      <c r="AC9" s="416"/>
      <c r="AD9" s="416"/>
      <c r="AE9" s="416"/>
      <c r="AF9" s="416"/>
      <c r="AG9" s="416"/>
      <c r="AH9" s="408" t="s">
        <v>87</v>
      </c>
      <c r="AI9" s="411"/>
      <c r="AJ9" s="408"/>
      <c r="AK9" s="411"/>
      <c r="AL9" s="416" t="str">
        <f>'入力シート（女子）'!$D$79&amp;"   "&amp;'入力シート（女子）'!$F$79</f>
        <v xml:space="preserve">   </v>
      </c>
      <c r="AM9" s="416"/>
      <c r="AN9" s="416"/>
      <c r="AO9" s="416"/>
      <c r="AP9" s="416"/>
      <c r="AQ9" s="416"/>
      <c r="AR9" s="416"/>
      <c r="AS9" s="408"/>
      <c r="AT9" s="411"/>
    </row>
    <row r="10" spans="1:46" s="75" customFormat="1" ht="10.5" customHeight="1" x14ac:dyDescent="0.15">
      <c r="A10" s="385">
        <v>2</v>
      </c>
      <c r="B10" s="385"/>
      <c r="C10" s="405" t="str">
        <f>'入力シート（女子）'!$H$34&amp;"   "&amp;'入力シート（女子）'!$J$34</f>
        <v xml:space="preserve">   </v>
      </c>
      <c r="D10" s="405"/>
      <c r="E10" s="405"/>
      <c r="F10" s="405"/>
      <c r="G10" s="405"/>
      <c r="H10" s="405"/>
      <c r="I10" s="405"/>
      <c r="J10" s="406">
        <f>'入力シート（女子）'!$R$34</f>
        <v>0</v>
      </c>
      <c r="K10" s="407"/>
      <c r="L10" s="385">
        <v>6</v>
      </c>
      <c r="M10" s="385"/>
      <c r="N10" s="405" t="str">
        <f>'入力シート（女子）'!$H$38&amp;"   "&amp;'入力シート（女子）'!$J$38</f>
        <v xml:space="preserve">   </v>
      </c>
      <c r="O10" s="405"/>
      <c r="P10" s="405"/>
      <c r="Q10" s="405"/>
      <c r="R10" s="405"/>
      <c r="S10" s="405"/>
      <c r="T10" s="405"/>
      <c r="U10" s="406">
        <f>'入力シート（女子）'!$R$38</f>
        <v>0</v>
      </c>
      <c r="V10" s="410"/>
      <c r="W10" s="74"/>
      <c r="Y10" s="385">
        <v>2</v>
      </c>
      <c r="Z10" s="385"/>
      <c r="AA10" s="405" t="str">
        <f>'入力シート（女子）'!$H$76&amp;"   "&amp;'入力シート（女子）'!$J$76</f>
        <v xml:space="preserve">   </v>
      </c>
      <c r="AB10" s="405"/>
      <c r="AC10" s="405"/>
      <c r="AD10" s="405"/>
      <c r="AE10" s="405"/>
      <c r="AF10" s="405"/>
      <c r="AG10" s="405"/>
      <c r="AH10" s="406">
        <f>'入力シート（女子）'!$R$76</f>
        <v>0</v>
      </c>
      <c r="AI10" s="407"/>
      <c r="AJ10" s="385">
        <v>6</v>
      </c>
      <c r="AK10" s="385"/>
      <c r="AL10" s="405" t="str">
        <f>'入力シート（女子）'!$H$80&amp;"   "&amp;'入力シート（女子）'!$J$80</f>
        <v xml:space="preserve">   </v>
      </c>
      <c r="AM10" s="405"/>
      <c r="AN10" s="405"/>
      <c r="AO10" s="405"/>
      <c r="AP10" s="405"/>
      <c r="AQ10" s="405"/>
      <c r="AR10" s="405"/>
      <c r="AS10" s="406">
        <f>'入力シート（女子）'!$R$80</f>
        <v>0</v>
      </c>
      <c r="AT10" s="410"/>
    </row>
    <row r="11" spans="1:46" ht="15" customHeight="1" x14ac:dyDescent="0.15">
      <c r="A11" s="385"/>
      <c r="B11" s="385"/>
      <c r="C11" s="416" t="str">
        <f>'入力シート（女子）'!$D$34&amp;"   "&amp;'入力シート（女子）'!$F$34</f>
        <v xml:space="preserve">   </v>
      </c>
      <c r="D11" s="416"/>
      <c r="E11" s="416"/>
      <c r="F11" s="416"/>
      <c r="G11" s="416"/>
      <c r="H11" s="416"/>
      <c r="I11" s="416"/>
      <c r="J11" s="408"/>
      <c r="K11" s="409"/>
      <c r="L11" s="385"/>
      <c r="M11" s="385"/>
      <c r="N11" s="416" t="str">
        <f>'入力シート（女子）'!$D$38&amp;"   "&amp;'入力シート（女子）'!$F$38</f>
        <v xml:space="preserve">   </v>
      </c>
      <c r="O11" s="416"/>
      <c r="P11" s="416"/>
      <c r="Q11" s="416"/>
      <c r="R11" s="416"/>
      <c r="S11" s="416"/>
      <c r="T11" s="416"/>
      <c r="U11" s="408"/>
      <c r="V11" s="411"/>
      <c r="W11" s="70"/>
      <c r="Y11" s="385"/>
      <c r="Z11" s="385"/>
      <c r="AA11" s="416" t="str">
        <f>'入力シート（女子）'!$D$76&amp;"   "&amp;'入力シート（女子）'!$F$76</f>
        <v xml:space="preserve">   </v>
      </c>
      <c r="AB11" s="416"/>
      <c r="AC11" s="416"/>
      <c r="AD11" s="416"/>
      <c r="AE11" s="416"/>
      <c r="AF11" s="416"/>
      <c r="AG11" s="416"/>
      <c r="AH11" s="408"/>
      <c r="AI11" s="409"/>
      <c r="AJ11" s="385"/>
      <c r="AK11" s="385"/>
      <c r="AL11" s="416" t="str">
        <f>'入力シート（女子）'!$D$80&amp;"   "&amp;'入力シート（女子）'!$F$80</f>
        <v xml:space="preserve">   </v>
      </c>
      <c r="AM11" s="416"/>
      <c r="AN11" s="416"/>
      <c r="AO11" s="416"/>
      <c r="AP11" s="416"/>
      <c r="AQ11" s="416"/>
      <c r="AR11" s="416"/>
      <c r="AS11" s="408"/>
      <c r="AT11" s="411"/>
    </row>
    <row r="12" spans="1:46" s="75" customFormat="1" ht="10.5" customHeight="1" x14ac:dyDescent="0.15">
      <c r="A12" s="385">
        <v>3</v>
      </c>
      <c r="B12" s="385"/>
      <c r="C12" s="405" t="str">
        <f>'入力シート（女子）'!$H$35&amp;"   "&amp;'入力シート（女子）'!$J$35</f>
        <v xml:space="preserve">   </v>
      </c>
      <c r="D12" s="405"/>
      <c r="E12" s="405"/>
      <c r="F12" s="405"/>
      <c r="G12" s="405"/>
      <c r="H12" s="405"/>
      <c r="I12" s="405"/>
      <c r="J12" s="406">
        <f>'入力シート（女子）'!$R$35</f>
        <v>0</v>
      </c>
      <c r="K12" s="407"/>
      <c r="L12" s="385">
        <v>7</v>
      </c>
      <c r="M12" s="385"/>
      <c r="N12" s="405" t="str">
        <f>'入力シート（女子）'!$H$39&amp;"   "&amp;'入力シート（女子）'!$J$39</f>
        <v xml:space="preserve">   </v>
      </c>
      <c r="O12" s="405"/>
      <c r="P12" s="405"/>
      <c r="Q12" s="405"/>
      <c r="R12" s="405"/>
      <c r="S12" s="405"/>
      <c r="T12" s="405"/>
      <c r="U12" s="406">
        <f>'入力シート（女子）'!$R$39</f>
        <v>0</v>
      </c>
      <c r="V12" s="410"/>
      <c r="W12" s="74"/>
      <c r="Y12" s="385">
        <v>3</v>
      </c>
      <c r="Z12" s="385"/>
      <c r="AA12" s="405" t="str">
        <f>'入力シート（女子）'!$H$77&amp;"   "&amp;'入力シート（女子）'!$J$77</f>
        <v xml:space="preserve">   </v>
      </c>
      <c r="AB12" s="405"/>
      <c r="AC12" s="405"/>
      <c r="AD12" s="405"/>
      <c r="AE12" s="405"/>
      <c r="AF12" s="405"/>
      <c r="AG12" s="405"/>
      <c r="AH12" s="406">
        <f>'入力シート（女子）'!$R$77</f>
        <v>0</v>
      </c>
      <c r="AI12" s="407"/>
      <c r="AJ12" s="385">
        <v>7</v>
      </c>
      <c r="AK12" s="385"/>
      <c r="AL12" s="405" t="str">
        <f>'入力シート（女子）'!$H$81&amp;"   "&amp;'入力シート（女子）'!$J$81</f>
        <v xml:space="preserve">   </v>
      </c>
      <c r="AM12" s="405"/>
      <c r="AN12" s="405"/>
      <c r="AO12" s="405"/>
      <c r="AP12" s="405"/>
      <c r="AQ12" s="405"/>
      <c r="AR12" s="405"/>
      <c r="AS12" s="406">
        <f>'入力シート（女子）'!$R$81</f>
        <v>0</v>
      </c>
      <c r="AT12" s="410"/>
    </row>
    <row r="13" spans="1:46" ht="15" customHeight="1" x14ac:dyDescent="0.15">
      <c r="A13" s="385"/>
      <c r="B13" s="385"/>
      <c r="C13" s="416" t="str">
        <f>'入力シート（女子）'!$D$35&amp;"   "&amp;'入力シート（女子）'!$F$35</f>
        <v xml:space="preserve">   </v>
      </c>
      <c r="D13" s="416"/>
      <c r="E13" s="416"/>
      <c r="F13" s="416"/>
      <c r="G13" s="416"/>
      <c r="H13" s="416"/>
      <c r="I13" s="416"/>
      <c r="J13" s="408"/>
      <c r="K13" s="409"/>
      <c r="L13" s="385"/>
      <c r="M13" s="385"/>
      <c r="N13" s="416" t="str">
        <f>'入力シート（女子）'!$D$39&amp;"   "&amp;'入力シート（女子）'!$F$39</f>
        <v xml:space="preserve">   </v>
      </c>
      <c r="O13" s="416"/>
      <c r="P13" s="416"/>
      <c r="Q13" s="416"/>
      <c r="R13" s="416"/>
      <c r="S13" s="416"/>
      <c r="T13" s="416"/>
      <c r="U13" s="408"/>
      <c r="V13" s="411"/>
      <c r="W13" s="70"/>
      <c r="Y13" s="385"/>
      <c r="Z13" s="385"/>
      <c r="AA13" s="416" t="str">
        <f>'入力シート（女子）'!$D$77&amp;"   "&amp;'入力シート（女子）'!$F$77</f>
        <v xml:space="preserve">   </v>
      </c>
      <c r="AB13" s="416"/>
      <c r="AC13" s="416"/>
      <c r="AD13" s="416"/>
      <c r="AE13" s="416"/>
      <c r="AF13" s="416"/>
      <c r="AG13" s="416"/>
      <c r="AH13" s="408"/>
      <c r="AI13" s="409"/>
      <c r="AJ13" s="385"/>
      <c r="AK13" s="385"/>
      <c r="AL13" s="416" t="str">
        <f>'入力シート（女子）'!$D$81&amp;"   "&amp;'入力シート（女子）'!$F$81</f>
        <v xml:space="preserve">   </v>
      </c>
      <c r="AM13" s="416"/>
      <c r="AN13" s="416"/>
      <c r="AO13" s="416"/>
      <c r="AP13" s="416"/>
      <c r="AQ13" s="416"/>
      <c r="AR13" s="416"/>
      <c r="AS13" s="408"/>
      <c r="AT13" s="411"/>
    </row>
    <row r="14" spans="1:46" s="75" customFormat="1" ht="10.5" customHeight="1" x14ac:dyDescent="0.15">
      <c r="A14" s="385">
        <v>4</v>
      </c>
      <c r="B14" s="385"/>
      <c r="C14" s="405" t="str">
        <f>'入力シート（女子）'!$H$36&amp;"   "&amp;'入力シート（女子）'!$J$36</f>
        <v xml:space="preserve">   </v>
      </c>
      <c r="D14" s="405"/>
      <c r="E14" s="405"/>
      <c r="F14" s="405"/>
      <c r="G14" s="405"/>
      <c r="H14" s="405"/>
      <c r="I14" s="405"/>
      <c r="J14" s="406">
        <f>'入力シート（女子）'!$R$36</f>
        <v>0</v>
      </c>
      <c r="K14" s="410"/>
      <c r="L14" s="412">
        <v>8</v>
      </c>
      <c r="M14" s="423"/>
      <c r="N14" s="405" t="str">
        <f>IF('入力シート（女子）'!R32="","",'入力シート（女子）'!$H$32&amp;"   "&amp;'入力シート（女子）'!$J$32)</f>
        <v/>
      </c>
      <c r="O14" s="405"/>
      <c r="P14" s="405"/>
      <c r="Q14" s="405"/>
      <c r="R14" s="405"/>
      <c r="S14" s="405"/>
      <c r="T14" s="405"/>
      <c r="U14" s="420" t="str">
        <f>IF('入力シート（女子）'!R32="","",'入力シート（女子）'!$R$32)</f>
        <v/>
      </c>
      <c r="V14" s="421"/>
      <c r="W14" s="74"/>
      <c r="Y14" s="385">
        <v>4</v>
      </c>
      <c r="Z14" s="385"/>
      <c r="AA14" s="405" t="str">
        <f>'入力シート（女子）'!$H$78&amp;"   "&amp;'入力シート（女子）'!$J$78</f>
        <v xml:space="preserve">   </v>
      </c>
      <c r="AB14" s="405"/>
      <c r="AC14" s="405"/>
      <c r="AD14" s="405"/>
      <c r="AE14" s="405"/>
      <c r="AF14" s="405"/>
      <c r="AG14" s="405"/>
      <c r="AH14" s="406">
        <f>'入力シート（女子）'!$R$78</f>
        <v>0</v>
      </c>
      <c r="AI14" s="410"/>
      <c r="AJ14" s="417">
        <v>8</v>
      </c>
      <c r="AK14" s="413"/>
      <c r="AL14" s="405" t="str">
        <f>IF('入力シート（女子）'!R74="","",'入力シート（女子）'!$H$74&amp;"   "&amp;'入力シート（女子）'!$J$74)</f>
        <v/>
      </c>
      <c r="AM14" s="405"/>
      <c r="AN14" s="405"/>
      <c r="AO14" s="405"/>
      <c r="AP14" s="405"/>
      <c r="AQ14" s="405"/>
      <c r="AR14" s="405"/>
      <c r="AS14" s="420" t="str">
        <f>IF('入力シート（女子）'!R74="","",'入力シート（女子）'!$R$74)</f>
        <v/>
      </c>
      <c r="AT14" s="421"/>
    </row>
    <row r="15" spans="1:46" ht="15" customHeight="1" x14ac:dyDescent="0.15">
      <c r="A15" s="385"/>
      <c r="B15" s="385"/>
      <c r="C15" s="416" t="str">
        <f>'入力シート（女子）'!$D$36&amp;"   "&amp;'入力シート（女子）'!$F$36</f>
        <v xml:space="preserve">   </v>
      </c>
      <c r="D15" s="416"/>
      <c r="E15" s="416"/>
      <c r="F15" s="416"/>
      <c r="G15" s="416"/>
      <c r="H15" s="416"/>
      <c r="I15" s="416"/>
      <c r="J15" s="408"/>
      <c r="K15" s="411"/>
      <c r="L15" s="424"/>
      <c r="M15" s="425"/>
      <c r="N15" s="416" t="str">
        <f>IF('入力シート（女子）'!R32="","",'入力シート（女子）'!$D$32&amp;"   "&amp;'入力シート（女子）'!$F$32)</f>
        <v/>
      </c>
      <c r="O15" s="416"/>
      <c r="P15" s="416"/>
      <c r="Q15" s="416"/>
      <c r="R15" s="416"/>
      <c r="S15" s="416"/>
      <c r="T15" s="416"/>
      <c r="U15" s="408" t="str">
        <f>IF(U14="","","マネ兼")</f>
        <v/>
      </c>
      <c r="V15" s="411"/>
      <c r="W15" s="70"/>
      <c r="Y15" s="385"/>
      <c r="Z15" s="385"/>
      <c r="AA15" s="416" t="str">
        <f>'入力シート（女子）'!$D$78&amp;"   "&amp;'入力シート（女子）'!$F$78</f>
        <v xml:space="preserve">   </v>
      </c>
      <c r="AB15" s="416"/>
      <c r="AC15" s="416"/>
      <c r="AD15" s="416"/>
      <c r="AE15" s="416"/>
      <c r="AF15" s="416"/>
      <c r="AG15" s="416"/>
      <c r="AH15" s="408"/>
      <c r="AI15" s="411"/>
      <c r="AJ15" s="414"/>
      <c r="AK15" s="415"/>
      <c r="AL15" s="416" t="str">
        <f>IF('入力シート（女子）'!R74="","",'入力シート（女子）'!$D$74&amp;"   "&amp;'入力シート（女子）'!$F$74)</f>
        <v/>
      </c>
      <c r="AM15" s="416"/>
      <c r="AN15" s="416"/>
      <c r="AO15" s="416"/>
      <c r="AP15" s="416"/>
      <c r="AQ15" s="416"/>
      <c r="AR15" s="416"/>
      <c r="AS15" s="408" t="str">
        <f>IF(AS14="","","マネ兼")</f>
        <v/>
      </c>
      <c r="AT15" s="411"/>
    </row>
    <row r="17" spans="1:46" s="75" customFormat="1" ht="10.5" customHeight="1" x14ac:dyDescent="0.15">
      <c r="A17" s="406" t="str">
        <f>'入力シート（女子）'!$D$102&amp;"No."&amp;'入力シート（女子）'!$A$103</f>
        <v>No.3</v>
      </c>
      <c r="B17" s="407"/>
      <c r="C17" s="407"/>
      <c r="D17" s="407"/>
      <c r="E17" s="410"/>
      <c r="F17" s="426">
        <f>'入力シート（女子）'!$D$104</f>
        <v>0</v>
      </c>
      <c r="G17" s="426"/>
      <c r="H17" s="426"/>
      <c r="I17" s="426"/>
      <c r="J17" s="426"/>
      <c r="K17" s="426"/>
      <c r="L17" s="385" t="s">
        <v>100</v>
      </c>
      <c r="M17" s="385"/>
      <c r="N17" s="385"/>
      <c r="O17" s="385"/>
      <c r="P17" s="405" t="str">
        <f>'入力シート（女子）'!$H$114&amp;"   "&amp;'入力シート（女子）'!$J$114</f>
        <v xml:space="preserve">   </v>
      </c>
      <c r="Q17" s="405"/>
      <c r="R17" s="405"/>
      <c r="S17" s="405"/>
      <c r="T17" s="405"/>
      <c r="U17" s="405"/>
      <c r="V17" s="405"/>
      <c r="W17" s="74"/>
      <c r="Y17" s="406" t="str">
        <f>'入力シート（女子）'!$D$144&amp;"No."&amp;'入力シート（女子）'!$A$145</f>
        <v>No.4</v>
      </c>
      <c r="Z17" s="407"/>
      <c r="AA17" s="407"/>
      <c r="AB17" s="407"/>
      <c r="AC17" s="407"/>
      <c r="AD17" s="405">
        <f>'入力シート（女子）'!D146</f>
        <v>0</v>
      </c>
      <c r="AE17" s="405"/>
      <c r="AF17" s="405"/>
      <c r="AG17" s="405"/>
      <c r="AH17" s="405"/>
      <c r="AI17" s="405"/>
      <c r="AJ17" s="406" t="s">
        <v>100</v>
      </c>
      <c r="AK17" s="407"/>
      <c r="AL17" s="407"/>
      <c r="AM17" s="407"/>
      <c r="AN17" s="405" t="str">
        <f>'入力シート（女子）'!$H$156&amp;"   "&amp;'入力シート（女子）'!$J$156</f>
        <v xml:space="preserve">   </v>
      </c>
      <c r="AO17" s="405"/>
      <c r="AP17" s="405"/>
      <c r="AQ17" s="405"/>
      <c r="AR17" s="405"/>
      <c r="AS17" s="405"/>
      <c r="AT17" s="405"/>
    </row>
    <row r="18" spans="1:46" ht="15" customHeight="1" x14ac:dyDescent="0.15">
      <c r="A18" s="408"/>
      <c r="B18" s="409"/>
      <c r="C18" s="409"/>
      <c r="D18" s="409"/>
      <c r="E18" s="411"/>
      <c r="F18" s="409">
        <f>'入力シート（女子）'!$D$103</f>
        <v>0</v>
      </c>
      <c r="G18" s="409"/>
      <c r="H18" s="409"/>
      <c r="I18" s="409"/>
      <c r="J18" s="409"/>
      <c r="K18" s="409"/>
      <c r="L18" s="385"/>
      <c r="M18" s="385"/>
      <c r="N18" s="385"/>
      <c r="O18" s="385"/>
      <c r="P18" s="416" t="str">
        <f>'入力シート（女子）'!$D$114&amp;"   "&amp;'入力シート（女子）'!$F$114</f>
        <v xml:space="preserve">   </v>
      </c>
      <c r="Q18" s="416"/>
      <c r="R18" s="416"/>
      <c r="S18" s="416"/>
      <c r="T18" s="416"/>
      <c r="U18" s="416"/>
      <c r="V18" s="416"/>
      <c r="W18" s="70"/>
      <c r="Y18" s="408"/>
      <c r="Z18" s="409"/>
      <c r="AA18" s="409"/>
      <c r="AB18" s="409"/>
      <c r="AC18" s="409"/>
      <c r="AD18" s="416">
        <f>'入力シート（女子）'!D147</f>
        <v>0</v>
      </c>
      <c r="AE18" s="416"/>
      <c r="AF18" s="416"/>
      <c r="AG18" s="416"/>
      <c r="AH18" s="416"/>
      <c r="AI18" s="416"/>
      <c r="AJ18" s="408"/>
      <c r="AK18" s="409"/>
      <c r="AL18" s="409"/>
      <c r="AM18" s="409"/>
      <c r="AN18" s="416" t="str">
        <f>'入力シート（女子）'!$D$156&amp;"   "&amp;'入力シート（女子）'!$F$156</f>
        <v xml:space="preserve">   </v>
      </c>
      <c r="AO18" s="416"/>
      <c r="AP18" s="416"/>
      <c r="AQ18" s="416"/>
      <c r="AR18" s="416"/>
      <c r="AS18" s="416"/>
      <c r="AT18" s="416"/>
    </row>
    <row r="19" spans="1:46" s="75" customFormat="1" ht="10.5" customHeight="1" x14ac:dyDescent="0.15">
      <c r="A19" s="385" t="s">
        <v>125</v>
      </c>
      <c r="B19" s="385"/>
      <c r="C19" s="385"/>
      <c r="D19" s="385"/>
      <c r="E19" s="385"/>
      <c r="F19" s="405" t="str">
        <f>'入力シート（女子）'!$H$115&amp;"   "&amp;'入力シート（女子）'!$J$115</f>
        <v xml:space="preserve">   </v>
      </c>
      <c r="G19" s="405"/>
      <c r="H19" s="405"/>
      <c r="I19" s="405"/>
      <c r="J19" s="405"/>
      <c r="K19" s="405"/>
      <c r="L19" s="385" t="s">
        <v>126</v>
      </c>
      <c r="M19" s="385"/>
      <c r="N19" s="385"/>
      <c r="O19" s="385"/>
      <c r="P19" s="405" t="str">
        <f>'入力シート（女子）'!$H$116&amp;"   "&amp;'入力シート（女子）'!$J$116</f>
        <v xml:space="preserve">   </v>
      </c>
      <c r="Q19" s="405"/>
      <c r="R19" s="405"/>
      <c r="S19" s="405"/>
      <c r="T19" s="405"/>
      <c r="U19" s="405"/>
      <c r="V19" s="405"/>
      <c r="W19" s="74"/>
      <c r="Y19" s="385" t="s">
        <v>125</v>
      </c>
      <c r="Z19" s="385"/>
      <c r="AA19" s="385"/>
      <c r="AB19" s="385"/>
      <c r="AC19" s="385"/>
      <c r="AD19" s="405" t="str">
        <f>'入力シート（女子）'!$H$157&amp;"   "&amp;'入力シート（女子）'!$J$157</f>
        <v xml:space="preserve">   </v>
      </c>
      <c r="AE19" s="405"/>
      <c r="AF19" s="405"/>
      <c r="AG19" s="405"/>
      <c r="AH19" s="405"/>
      <c r="AI19" s="405"/>
      <c r="AJ19" s="385" t="s">
        <v>126</v>
      </c>
      <c r="AK19" s="385"/>
      <c r="AL19" s="385"/>
      <c r="AM19" s="385"/>
      <c r="AN19" s="405" t="str">
        <f>'入力シート（女子）'!$H$158&amp;"   "&amp;'入力シート（女子）'!$J$158</f>
        <v xml:space="preserve">   </v>
      </c>
      <c r="AO19" s="405"/>
      <c r="AP19" s="405"/>
      <c r="AQ19" s="405"/>
      <c r="AR19" s="405"/>
      <c r="AS19" s="405"/>
      <c r="AT19" s="405"/>
    </row>
    <row r="20" spans="1:46" ht="15" customHeight="1" x14ac:dyDescent="0.15">
      <c r="A20" s="385"/>
      <c r="B20" s="385"/>
      <c r="C20" s="385"/>
      <c r="D20" s="385"/>
      <c r="E20" s="385"/>
      <c r="F20" s="416" t="str">
        <f>'入力シート（女子）'!$D$115&amp;"   "&amp;'入力シート（女子）'!$F$115</f>
        <v xml:space="preserve">   </v>
      </c>
      <c r="G20" s="416"/>
      <c r="H20" s="416"/>
      <c r="I20" s="416"/>
      <c r="J20" s="416"/>
      <c r="K20" s="416"/>
      <c r="L20" s="385"/>
      <c r="M20" s="385"/>
      <c r="N20" s="385"/>
      <c r="O20" s="385"/>
      <c r="P20" s="416" t="str">
        <f>'入力シート（女子）'!$D$116&amp;"   "&amp;'入力シート（女子）'!$F$116</f>
        <v xml:space="preserve">   </v>
      </c>
      <c r="Q20" s="416"/>
      <c r="R20" s="416"/>
      <c r="S20" s="416"/>
      <c r="T20" s="416"/>
      <c r="U20" s="416"/>
      <c r="V20" s="416"/>
      <c r="W20" s="70"/>
      <c r="Y20" s="385"/>
      <c r="Z20" s="385"/>
      <c r="AA20" s="385"/>
      <c r="AB20" s="385"/>
      <c r="AC20" s="385"/>
      <c r="AD20" s="416" t="str">
        <f>'入力シート（女子）'!$D$157&amp;"   "&amp;'入力シート（女子）'!$F$157</f>
        <v xml:space="preserve">   </v>
      </c>
      <c r="AE20" s="416"/>
      <c r="AF20" s="416"/>
      <c r="AG20" s="416"/>
      <c r="AH20" s="416"/>
      <c r="AI20" s="416"/>
      <c r="AJ20" s="385"/>
      <c r="AK20" s="385"/>
      <c r="AL20" s="385"/>
      <c r="AM20" s="385"/>
      <c r="AN20" s="416" t="str">
        <f>'入力シート（女子）'!$D$158&amp;"   "&amp;'入力シート（女子）'!$F$158</f>
        <v xml:space="preserve">   </v>
      </c>
      <c r="AO20" s="416"/>
      <c r="AP20" s="416"/>
      <c r="AQ20" s="416"/>
      <c r="AR20" s="416"/>
      <c r="AS20" s="416"/>
      <c r="AT20" s="416"/>
    </row>
    <row r="21" spans="1:46" x14ac:dyDescent="0.15">
      <c r="A21" s="385" t="s">
        <v>101</v>
      </c>
      <c r="B21" s="385"/>
      <c r="C21" s="385" t="s">
        <v>102</v>
      </c>
      <c r="D21" s="385"/>
      <c r="E21" s="385"/>
      <c r="F21" s="385"/>
      <c r="G21" s="385"/>
      <c r="H21" s="385"/>
      <c r="I21" s="385"/>
      <c r="J21" s="418" t="s">
        <v>82</v>
      </c>
      <c r="K21" s="419"/>
      <c r="L21" s="385" t="s">
        <v>101</v>
      </c>
      <c r="M21" s="385"/>
      <c r="N21" s="385" t="s">
        <v>102</v>
      </c>
      <c r="O21" s="385"/>
      <c r="P21" s="385"/>
      <c r="Q21" s="385"/>
      <c r="R21" s="385"/>
      <c r="S21" s="385"/>
      <c r="T21" s="385"/>
      <c r="U21" s="385" t="s">
        <v>82</v>
      </c>
      <c r="V21" s="385"/>
      <c r="W21" s="70"/>
      <c r="Y21" s="385" t="s">
        <v>101</v>
      </c>
      <c r="Z21" s="385"/>
      <c r="AA21" s="385" t="s">
        <v>102</v>
      </c>
      <c r="AB21" s="385"/>
      <c r="AC21" s="385"/>
      <c r="AD21" s="385"/>
      <c r="AE21" s="385"/>
      <c r="AF21" s="385"/>
      <c r="AG21" s="385"/>
      <c r="AH21" s="418" t="s">
        <v>82</v>
      </c>
      <c r="AI21" s="419"/>
      <c r="AJ21" s="385" t="s">
        <v>101</v>
      </c>
      <c r="AK21" s="385"/>
      <c r="AL21" s="385" t="s">
        <v>102</v>
      </c>
      <c r="AM21" s="385"/>
      <c r="AN21" s="385"/>
      <c r="AO21" s="385"/>
      <c r="AP21" s="385"/>
      <c r="AQ21" s="385"/>
      <c r="AR21" s="385"/>
      <c r="AS21" s="385" t="s">
        <v>82</v>
      </c>
      <c r="AT21" s="385"/>
    </row>
    <row r="22" spans="1:46" s="75" customFormat="1" ht="10.5" customHeight="1" x14ac:dyDescent="0.15">
      <c r="A22" s="385">
        <v>1</v>
      </c>
      <c r="B22" s="385"/>
      <c r="C22" s="405" t="str">
        <f>'入力シート（女子）'!$H$117&amp;"   "&amp;'入力シート（女子）'!$J$117</f>
        <v xml:space="preserve">   </v>
      </c>
      <c r="D22" s="405"/>
      <c r="E22" s="405"/>
      <c r="F22" s="405"/>
      <c r="G22" s="405"/>
      <c r="H22" s="405"/>
      <c r="I22" s="405"/>
      <c r="J22" s="420">
        <f>'入力シート（女子）'!$R$117</f>
        <v>0</v>
      </c>
      <c r="K22" s="421"/>
      <c r="L22" s="406">
        <v>5</v>
      </c>
      <c r="M22" s="410"/>
      <c r="N22" s="405" t="str">
        <f>'入力シート（女子）'!$H$121&amp;"   "&amp;'入力シート（女子）'!$J$121</f>
        <v xml:space="preserve">   </v>
      </c>
      <c r="O22" s="405"/>
      <c r="P22" s="405"/>
      <c r="Q22" s="405"/>
      <c r="R22" s="405"/>
      <c r="S22" s="405"/>
      <c r="T22" s="405"/>
      <c r="U22" s="406">
        <f>'入力シート（女子）'!$R$121</f>
        <v>0</v>
      </c>
      <c r="V22" s="410"/>
      <c r="W22" s="74"/>
      <c r="Y22" s="385">
        <v>1</v>
      </c>
      <c r="Z22" s="385"/>
      <c r="AA22" s="405" t="str">
        <f>'入力シート（女子）'!$H$159&amp;"   "&amp;'入力シート（女子）'!$J$159</f>
        <v xml:space="preserve">   </v>
      </c>
      <c r="AB22" s="405"/>
      <c r="AC22" s="405"/>
      <c r="AD22" s="405"/>
      <c r="AE22" s="405"/>
      <c r="AF22" s="405"/>
      <c r="AG22" s="405"/>
      <c r="AH22" s="420">
        <f>'入力シート（女子）'!$R$159</f>
        <v>0</v>
      </c>
      <c r="AI22" s="421"/>
      <c r="AJ22" s="406">
        <v>5</v>
      </c>
      <c r="AK22" s="410"/>
      <c r="AL22" s="405" t="str">
        <f>'入力シート（女子）'!$H$163&amp;"   "&amp;'入力シート（女子）'!$J$163</f>
        <v xml:space="preserve">   </v>
      </c>
      <c r="AM22" s="405"/>
      <c r="AN22" s="405"/>
      <c r="AO22" s="405"/>
      <c r="AP22" s="405"/>
      <c r="AQ22" s="405"/>
      <c r="AR22" s="405"/>
      <c r="AS22" s="406">
        <f>'入力シート（女子）'!$R$163</f>
        <v>0</v>
      </c>
      <c r="AT22" s="410"/>
    </row>
    <row r="23" spans="1:46" ht="15" customHeight="1" x14ac:dyDescent="0.15">
      <c r="A23" s="385"/>
      <c r="B23" s="385"/>
      <c r="C23" s="416" t="str">
        <f>'入力シート（女子）'!$D$117&amp;"   "&amp;'入力シート（女子）'!$F$117</f>
        <v xml:space="preserve">   </v>
      </c>
      <c r="D23" s="416"/>
      <c r="E23" s="416"/>
      <c r="F23" s="416"/>
      <c r="G23" s="416"/>
      <c r="H23" s="416"/>
      <c r="I23" s="416"/>
      <c r="J23" s="408" t="s">
        <v>87</v>
      </c>
      <c r="K23" s="411"/>
      <c r="L23" s="408"/>
      <c r="M23" s="411"/>
      <c r="N23" s="416" t="str">
        <f>'入力シート（女子）'!$D$121&amp;"   "&amp;'入力シート（女子）'!$F$121</f>
        <v xml:space="preserve">   </v>
      </c>
      <c r="O23" s="416"/>
      <c r="P23" s="416"/>
      <c r="Q23" s="416"/>
      <c r="R23" s="416"/>
      <c r="S23" s="416"/>
      <c r="T23" s="416"/>
      <c r="U23" s="408"/>
      <c r="V23" s="411"/>
      <c r="W23" s="70"/>
      <c r="Y23" s="385"/>
      <c r="Z23" s="385"/>
      <c r="AA23" s="416" t="str">
        <f>'入力シート（女子）'!$D$159&amp;"   "&amp;'入力シート（女子）'!$F$159</f>
        <v xml:space="preserve">   </v>
      </c>
      <c r="AB23" s="416"/>
      <c r="AC23" s="416"/>
      <c r="AD23" s="416"/>
      <c r="AE23" s="416"/>
      <c r="AF23" s="416"/>
      <c r="AG23" s="416"/>
      <c r="AH23" s="408" t="s">
        <v>87</v>
      </c>
      <c r="AI23" s="411"/>
      <c r="AJ23" s="408"/>
      <c r="AK23" s="411"/>
      <c r="AL23" s="416" t="str">
        <f>'入力シート（女子）'!$D$163&amp;"   "&amp;'入力シート（女子）'!$F$163</f>
        <v xml:space="preserve">   </v>
      </c>
      <c r="AM23" s="416"/>
      <c r="AN23" s="416"/>
      <c r="AO23" s="416"/>
      <c r="AP23" s="416"/>
      <c r="AQ23" s="416"/>
      <c r="AR23" s="416"/>
      <c r="AS23" s="408"/>
      <c r="AT23" s="411"/>
    </row>
    <row r="24" spans="1:46" s="75" customFormat="1" ht="10.5" customHeight="1" x14ac:dyDescent="0.15">
      <c r="A24" s="385">
        <v>2</v>
      </c>
      <c r="B24" s="385"/>
      <c r="C24" s="405" t="str">
        <f>'入力シート（女子）'!$H$118&amp;"   "&amp;'入力シート（女子）'!$J$118</f>
        <v xml:space="preserve">   </v>
      </c>
      <c r="D24" s="405"/>
      <c r="E24" s="405"/>
      <c r="F24" s="405"/>
      <c r="G24" s="405"/>
      <c r="H24" s="405"/>
      <c r="I24" s="405"/>
      <c r="J24" s="406">
        <f>'入力シート（女子）'!$R$118</f>
        <v>0</v>
      </c>
      <c r="K24" s="407"/>
      <c r="L24" s="385">
        <v>6</v>
      </c>
      <c r="M24" s="385"/>
      <c r="N24" s="405" t="str">
        <f>'入力シート（女子）'!$H$122&amp;"   "&amp;'入力シート（女子）'!$J$122</f>
        <v xml:space="preserve">   </v>
      </c>
      <c r="O24" s="405"/>
      <c r="P24" s="405"/>
      <c r="Q24" s="405"/>
      <c r="R24" s="405"/>
      <c r="S24" s="405"/>
      <c r="T24" s="405"/>
      <c r="U24" s="406">
        <f>'入力シート（女子）'!$R$122</f>
        <v>0</v>
      </c>
      <c r="V24" s="410"/>
      <c r="W24" s="74"/>
      <c r="Y24" s="385">
        <v>2</v>
      </c>
      <c r="Z24" s="385"/>
      <c r="AA24" s="405" t="str">
        <f>'入力シート（女子）'!$H$160&amp;"   "&amp;'入力シート（女子）'!$J$160</f>
        <v xml:space="preserve">   </v>
      </c>
      <c r="AB24" s="405"/>
      <c r="AC24" s="405"/>
      <c r="AD24" s="405"/>
      <c r="AE24" s="405"/>
      <c r="AF24" s="405"/>
      <c r="AG24" s="405"/>
      <c r="AH24" s="406">
        <f>'入力シート（女子）'!$R$160</f>
        <v>0</v>
      </c>
      <c r="AI24" s="407"/>
      <c r="AJ24" s="385">
        <v>6</v>
      </c>
      <c r="AK24" s="385"/>
      <c r="AL24" s="405" t="str">
        <f>'入力シート（女子）'!$H$164&amp;"   "&amp;'入力シート（女子）'!$J$164</f>
        <v xml:space="preserve">   </v>
      </c>
      <c r="AM24" s="405"/>
      <c r="AN24" s="405"/>
      <c r="AO24" s="405"/>
      <c r="AP24" s="405"/>
      <c r="AQ24" s="405"/>
      <c r="AR24" s="405"/>
      <c r="AS24" s="406">
        <f>'入力シート（女子）'!$R$164</f>
        <v>0</v>
      </c>
      <c r="AT24" s="410"/>
    </row>
    <row r="25" spans="1:46" ht="15" customHeight="1" x14ac:dyDescent="0.15">
      <c r="A25" s="385"/>
      <c r="B25" s="385"/>
      <c r="C25" s="416" t="str">
        <f>'入力シート（女子）'!$D$118&amp;"   "&amp;'入力シート（女子）'!$F$118</f>
        <v xml:space="preserve">   </v>
      </c>
      <c r="D25" s="416"/>
      <c r="E25" s="416"/>
      <c r="F25" s="416"/>
      <c r="G25" s="416"/>
      <c r="H25" s="416"/>
      <c r="I25" s="416"/>
      <c r="J25" s="408"/>
      <c r="K25" s="409"/>
      <c r="L25" s="385"/>
      <c r="M25" s="385"/>
      <c r="N25" s="416" t="str">
        <f>'入力シート（女子）'!$D$122&amp;"   "&amp;'入力シート（女子）'!$F$122</f>
        <v xml:space="preserve">   </v>
      </c>
      <c r="O25" s="416"/>
      <c r="P25" s="416"/>
      <c r="Q25" s="416"/>
      <c r="R25" s="416"/>
      <c r="S25" s="416"/>
      <c r="T25" s="416"/>
      <c r="U25" s="408"/>
      <c r="V25" s="411"/>
      <c r="W25" s="70"/>
      <c r="Y25" s="385"/>
      <c r="Z25" s="385"/>
      <c r="AA25" s="416" t="str">
        <f>'入力シート（女子）'!$D$160&amp;"   "&amp;'入力シート（女子）'!$F$160</f>
        <v xml:space="preserve">   </v>
      </c>
      <c r="AB25" s="416"/>
      <c r="AC25" s="416"/>
      <c r="AD25" s="416"/>
      <c r="AE25" s="416"/>
      <c r="AF25" s="416"/>
      <c r="AG25" s="416"/>
      <c r="AH25" s="408"/>
      <c r="AI25" s="409"/>
      <c r="AJ25" s="385"/>
      <c r="AK25" s="385"/>
      <c r="AL25" s="416" t="str">
        <f>'入力シート（女子）'!$D$164&amp;"   "&amp;'入力シート（女子）'!$F$164</f>
        <v xml:space="preserve">   </v>
      </c>
      <c r="AM25" s="416"/>
      <c r="AN25" s="416"/>
      <c r="AO25" s="416"/>
      <c r="AP25" s="416"/>
      <c r="AQ25" s="416"/>
      <c r="AR25" s="416"/>
      <c r="AS25" s="408"/>
      <c r="AT25" s="411"/>
    </row>
    <row r="26" spans="1:46" s="75" customFormat="1" ht="10.5" customHeight="1" x14ac:dyDescent="0.15">
      <c r="A26" s="385">
        <v>3</v>
      </c>
      <c r="B26" s="385"/>
      <c r="C26" s="405" t="str">
        <f>'入力シート（女子）'!$H$119&amp;"   "&amp;'入力シート（女子）'!$J$119</f>
        <v xml:space="preserve">   </v>
      </c>
      <c r="D26" s="405"/>
      <c r="E26" s="405"/>
      <c r="F26" s="405"/>
      <c r="G26" s="405"/>
      <c r="H26" s="405"/>
      <c r="I26" s="405"/>
      <c r="J26" s="406">
        <f>'入力シート（女子）'!$R$119</f>
        <v>0</v>
      </c>
      <c r="K26" s="407"/>
      <c r="L26" s="385">
        <v>7</v>
      </c>
      <c r="M26" s="385"/>
      <c r="N26" s="405" t="str">
        <f>'入力シート（女子）'!$H$123&amp;"   "&amp;'入力シート（女子）'!$J$123</f>
        <v xml:space="preserve">   </v>
      </c>
      <c r="O26" s="405"/>
      <c r="P26" s="405"/>
      <c r="Q26" s="405"/>
      <c r="R26" s="405"/>
      <c r="S26" s="405"/>
      <c r="T26" s="405"/>
      <c r="U26" s="406">
        <f>'入力シート（女子）'!$R$123</f>
        <v>0</v>
      </c>
      <c r="V26" s="410"/>
      <c r="W26" s="74"/>
      <c r="Y26" s="385">
        <v>3</v>
      </c>
      <c r="Z26" s="385"/>
      <c r="AA26" s="405" t="str">
        <f>'入力シート（女子）'!$H$161&amp;"   "&amp;'入力シート（女子）'!$J$161</f>
        <v xml:space="preserve">   </v>
      </c>
      <c r="AB26" s="405"/>
      <c r="AC26" s="405"/>
      <c r="AD26" s="405"/>
      <c r="AE26" s="405"/>
      <c r="AF26" s="405"/>
      <c r="AG26" s="405"/>
      <c r="AH26" s="406">
        <f>'入力シート（女子）'!$R$161</f>
        <v>0</v>
      </c>
      <c r="AI26" s="407"/>
      <c r="AJ26" s="385">
        <v>7</v>
      </c>
      <c r="AK26" s="385"/>
      <c r="AL26" s="405" t="str">
        <f>'入力シート（女子）'!$H$165&amp;"   "&amp;'入力シート（女子）'!$J$165</f>
        <v xml:space="preserve">   </v>
      </c>
      <c r="AM26" s="405"/>
      <c r="AN26" s="405"/>
      <c r="AO26" s="405"/>
      <c r="AP26" s="405"/>
      <c r="AQ26" s="405"/>
      <c r="AR26" s="405"/>
      <c r="AS26" s="406">
        <f>'入力シート（女子）'!$R$165</f>
        <v>0</v>
      </c>
      <c r="AT26" s="410"/>
    </row>
    <row r="27" spans="1:46" ht="15" customHeight="1" x14ac:dyDescent="0.15">
      <c r="A27" s="385"/>
      <c r="B27" s="385"/>
      <c r="C27" s="416" t="str">
        <f>'入力シート（女子）'!$D$119&amp;"   "&amp;'入力シート（女子）'!$F$119</f>
        <v xml:space="preserve">   </v>
      </c>
      <c r="D27" s="416"/>
      <c r="E27" s="416"/>
      <c r="F27" s="416"/>
      <c r="G27" s="416"/>
      <c r="H27" s="416"/>
      <c r="I27" s="416"/>
      <c r="J27" s="408"/>
      <c r="K27" s="409"/>
      <c r="L27" s="385"/>
      <c r="M27" s="385"/>
      <c r="N27" s="416" t="str">
        <f>'入力シート（女子）'!$D$123&amp;"   "&amp;'入力シート（女子）'!$F$123</f>
        <v xml:space="preserve">   </v>
      </c>
      <c r="O27" s="416"/>
      <c r="P27" s="416"/>
      <c r="Q27" s="416"/>
      <c r="R27" s="416"/>
      <c r="S27" s="416"/>
      <c r="T27" s="416"/>
      <c r="U27" s="408"/>
      <c r="V27" s="411"/>
      <c r="W27" s="70"/>
      <c r="Y27" s="385"/>
      <c r="Z27" s="385"/>
      <c r="AA27" s="416" t="str">
        <f>'入力シート（女子）'!$D$161&amp;"   "&amp;'入力シート（女子）'!$F$161</f>
        <v xml:space="preserve">   </v>
      </c>
      <c r="AB27" s="416"/>
      <c r="AC27" s="416"/>
      <c r="AD27" s="416"/>
      <c r="AE27" s="416"/>
      <c r="AF27" s="416"/>
      <c r="AG27" s="416"/>
      <c r="AH27" s="408"/>
      <c r="AI27" s="409"/>
      <c r="AJ27" s="385"/>
      <c r="AK27" s="385"/>
      <c r="AL27" s="416" t="str">
        <f>'入力シート（女子）'!$D$165&amp;"   "&amp;'入力シート（女子）'!$F$165</f>
        <v xml:space="preserve">   </v>
      </c>
      <c r="AM27" s="416"/>
      <c r="AN27" s="416"/>
      <c r="AO27" s="416"/>
      <c r="AP27" s="416"/>
      <c r="AQ27" s="416"/>
      <c r="AR27" s="416"/>
      <c r="AS27" s="408"/>
      <c r="AT27" s="411"/>
    </row>
    <row r="28" spans="1:46" s="75" customFormat="1" ht="10.5" customHeight="1" x14ac:dyDescent="0.15">
      <c r="A28" s="385">
        <v>4</v>
      </c>
      <c r="B28" s="385"/>
      <c r="C28" s="405" t="str">
        <f>'入力シート（女子）'!$H$120&amp;"   "&amp;'入力シート（女子）'!$J$120</f>
        <v xml:space="preserve">   </v>
      </c>
      <c r="D28" s="405"/>
      <c r="E28" s="405"/>
      <c r="F28" s="405"/>
      <c r="G28" s="405"/>
      <c r="H28" s="405"/>
      <c r="I28" s="405"/>
      <c r="J28" s="406">
        <f>'入力シート（女子）'!$R$120</f>
        <v>0</v>
      </c>
      <c r="K28" s="410"/>
      <c r="L28" s="412">
        <v>8</v>
      </c>
      <c r="M28" s="413"/>
      <c r="N28" s="405" t="str">
        <f>IF('入力シート（女子）'!R116="","",'入力シート（女子）'!$H$116&amp;"   "&amp;'入力シート（女子）'!$J$116)</f>
        <v/>
      </c>
      <c r="O28" s="405"/>
      <c r="P28" s="405"/>
      <c r="Q28" s="405"/>
      <c r="R28" s="405"/>
      <c r="S28" s="405"/>
      <c r="T28" s="405"/>
      <c r="U28" s="420" t="str">
        <f>IF('入力シート（女子）'!R116="","",'入力シート（女子）'!$R$116)</f>
        <v/>
      </c>
      <c r="V28" s="421"/>
      <c r="W28" s="74"/>
      <c r="Y28" s="385">
        <v>4</v>
      </c>
      <c r="Z28" s="385"/>
      <c r="AA28" s="405" t="str">
        <f>'入力シート（女子）'!$H$162&amp;"   "&amp;'入力シート（女子）'!$J$162</f>
        <v xml:space="preserve">   </v>
      </c>
      <c r="AB28" s="405"/>
      <c r="AC28" s="405"/>
      <c r="AD28" s="405"/>
      <c r="AE28" s="405"/>
      <c r="AF28" s="405"/>
      <c r="AG28" s="405"/>
      <c r="AH28" s="406">
        <f>'入力シート（女子）'!$R$162</f>
        <v>0</v>
      </c>
      <c r="AI28" s="410"/>
      <c r="AJ28" s="417">
        <v>8</v>
      </c>
      <c r="AK28" s="413"/>
      <c r="AL28" s="405" t="str">
        <f>IF('入力シート（女子）'!R158="","",'入力シート（女子）'!$H$158&amp;"   "&amp;'入力シート（女子）'!$J$158)</f>
        <v/>
      </c>
      <c r="AM28" s="405"/>
      <c r="AN28" s="405"/>
      <c r="AO28" s="405"/>
      <c r="AP28" s="405"/>
      <c r="AQ28" s="405"/>
      <c r="AR28" s="405"/>
      <c r="AS28" s="420" t="str">
        <f>IF('入力シート（女子）'!R158="","",'入力シート（女子）'!$R$158)</f>
        <v/>
      </c>
      <c r="AT28" s="421"/>
    </row>
    <row r="29" spans="1:46" ht="15" customHeight="1" x14ac:dyDescent="0.15">
      <c r="A29" s="385"/>
      <c r="B29" s="385"/>
      <c r="C29" s="416" t="str">
        <f>'入力シート（女子）'!$D$120&amp;"   "&amp;'入力シート（女子）'!$F$120</f>
        <v xml:space="preserve">   </v>
      </c>
      <c r="D29" s="416"/>
      <c r="E29" s="416"/>
      <c r="F29" s="416"/>
      <c r="G29" s="416"/>
      <c r="H29" s="416"/>
      <c r="I29" s="416"/>
      <c r="J29" s="408"/>
      <c r="K29" s="411"/>
      <c r="L29" s="414"/>
      <c r="M29" s="415"/>
      <c r="N29" s="416" t="str">
        <f>IF('入力シート（女子）'!R116="","",'入力シート（女子）'!$D$116&amp;"   "&amp;'入力シート（女子）'!$F$116)</f>
        <v/>
      </c>
      <c r="O29" s="416"/>
      <c r="P29" s="416"/>
      <c r="Q29" s="416"/>
      <c r="R29" s="416"/>
      <c r="S29" s="416"/>
      <c r="T29" s="416"/>
      <c r="U29" s="408" t="str">
        <f>IF(U28="","","マネ兼")</f>
        <v/>
      </c>
      <c r="V29" s="411"/>
      <c r="W29" s="70"/>
      <c r="Y29" s="385"/>
      <c r="Z29" s="385"/>
      <c r="AA29" s="416" t="str">
        <f>'入力シート（女子）'!$D$162&amp;"   "&amp;'入力シート（女子）'!$F$162</f>
        <v xml:space="preserve">   </v>
      </c>
      <c r="AB29" s="416"/>
      <c r="AC29" s="416"/>
      <c r="AD29" s="416"/>
      <c r="AE29" s="416"/>
      <c r="AF29" s="416"/>
      <c r="AG29" s="416"/>
      <c r="AH29" s="408"/>
      <c r="AI29" s="411"/>
      <c r="AJ29" s="414"/>
      <c r="AK29" s="415"/>
      <c r="AL29" s="416" t="str">
        <f>IF('入力シート（女子）'!R158="","",'入力シート（女子）'!$D$158&amp;"   "&amp;'入力シート（女子）'!$F$158)</f>
        <v/>
      </c>
      <c r="AM29" s="416"/>
      <c r="AN29" s="416"/>
      <c r="AO29" s="416"/>
      <c r="AP29" s="416"/>
      <c r="AQ29" s="416"/>
      <c r="AR29" s="416"/>
      <c r="AS29" s="408" t="str">
        <f>IF(AS28="","","マネ兼")</f>
        <v/>
      </c>
      <c r="AT29" s="411"/>
    </row>
    <row r="30" spans="1:46" x14ac:dyDescent="0.15">
      <c r="A30" s="70"/>
      <c r="B30" s="70"/>
      <c r="C30" s="70"/>
      <c r="D30" s="70"/>
      <c r="E30" s="70"/>
      <c r="F30" s="70"/>
      <c r="G30" s="70"/>
      <c r="H30" s="70"/>
      <c r="I30" s="70"/>
      <c r="J30" s="70"/>
      <c r="K30" s="70"/>
      <c r="L30" s="72"/>
      <c r="M30" s="72"/>
      <c r="N30" s="70"/>
      <c r="O30" s="70"/>
      <c r="P30" s="70"/>
      <c r="Q30" s="70"/>
      <c r="R30" s="70"/>
      <c r="S30" s="70"/>
      <c r="T30" s="70"/>
      <c r="U30" s="70"/>
      <c r="V30" s="70"/>
      <c r="W30" s="70"/>
      <c r="Y30" s="70"/>
      <c r="Z30" s="70"/>
      <c r="AA30" s="70"/>
      <c r="AB30" s="70"/>
      <c r="AC30" s="70"/>
      <c r="AD30" s="70"/>
      <c r="AE30" s="70"/>
      <c r="AF30" s="70"/>
      <c r="AG30" s="70"/>
      <c r="AH30" s="70"/>
      <c r="AI30" s="70"/>
      <c r="AJ30" s="72"/>
      <c r="AK30" s="72"/>
      <c r="AL30" s="70"/>
      <c r="AM30" s="70"/>
      <c r="AN30" s="70"/>
      <c r="AO30" s="70"/>
      <c r="AP30" s="70"/>
      <c r="AQ30" s="70"/>
      <c r="AR30" s="70"/>
      <c r="AS30" s="70"/>
      <c r="AT30" s="70"/>
    </row>
  </sheetData>
  <sheetProtection algorithmName="SHA-512" hashValue="OEljiukL7q/vdWEUxEyomA1W2pH5zSjOSItbHo2e4mAII2xJWLNh0eWiJ1hFV3VCbigb/eRRoh/17/hkc1OVcA==" saltValue="AlyFSKuICWi6gQ1tI53tIA==" spinCount="100000" sheet="1" objects="1" scenarios="1"/>
  <mergeCells count="209">
    <mergeCell ref="A1:AT1"/>
    <mergeCell ref="A3:E4"/>
    <mergeCell ref="F3:K3"/>
    <mergeCell ref="L3:O4"/>
    <mergeCell ref="P3:V3"/>
    <mergeCell ref="Y3:AC4"/>
    <mergeCell ref="AD3:AI3"/>
    <mergeCell ref="AJ3:AM4"/>
    <mergeCell ref="AN3:AT3"/>
    <mergeCell ref="F4:K4"/>
    <mergeCell ref="P4:V4"/>
    <mergeCell ref="AD4:AI4"/>
    <mergeCell ref="AN4:AT4"/>
    <mergeCell ref="A5:E6"/>
    <mergeCell ref="F5:K5"/>
    <mergeCell ref="L5:O6"/>
    <mergeCell ref="P5:V5"/>
    <mergeCell ref="Y5:AC6"/>
    <mergeCell ref="AD5:AI5"/>
    <mergeCell ref="AJ5:AM6"/>
    <mergeCell ref="AN5:AT5"/>
    <mergeCell ref="F6:K6"/>
    <mergeCell ref="P6:V6"/>
    <mergeCell ref="AD6:AI6"/>
    <mergeCell ref="AN6:AT6"/>
    <mergeCell ref="A7:B7"/>
    <mergeCell ref="C7:I7"/>
    <mergeCell ref="J7:K7"/>
    <mergeCell ref="L7:M7"/>
    <mergeCell ref="N7:T7"/>
    <mergeCell ref="AS7:AT7"/>
    <mergeCell ref="A8:B9"/>
    <mergeCell ref="C8:I8"/>
    <mergeCell ref="J8:K8"/>
    <mergeCell ref="L8:M9"/>
    <mergeCell ref="N8:T8"/>
    <mergeCell ref="U8:V9"/>
    <mergeCell ref="Y8:Z9"/>
    <mergeCell ref="AA8:AG8"/>
    <mergeCell ref="AH8:AI8"/>
    <mergeCell ref="U7:V7"/>
    <mergeCell ref="Y7:Z7"/>
    <mergeCell ref="AA7:AG7"/>
    <mergeCell ref="AH7:AI7"/>
    <mergeCell ref="AJ7:AK7"/>
    <mergeCell ref="AL7:AR7"/>
    <mergeCell ref="AJ8:AK9"/>
    <mergeCell ref="AL8:AR8"/>
    <mergeCell ref="AS8:AT9"/>
    <mergeCell ref="C9:I9"/>
    <mergeCell ref="J9:K9"/>
    <mergeCell ref="N9:T9"/>
    <mergeCell ref="AA9:AG9"/>
    <mergeCell ref="AH9:AI9"/>
    <mergeCell ref="AL9:AR9"/>
    <mergeCell ref="Y10:Z11"/>
    <mergeCell ref="AA10:AG10"/>
    <mergeCell ref="AH10:AI11"/>
    <mergeCell ref="AJ10:AK11"/>
    <mergeCell ref="AL10:AR10"/>
    <mergeCell ref="AS10:AT11"/>
    <mergeCell ref="AA11:AG11"/>
    <mergeCell ref="AL11:AR11"/>
    <mergeCell ref="A10:B11"/>
    <mergeCell ref="C10:I10"/>
    <mergeCell ref="J10:K11"/>
    <mergeCell ref="L10:M11"/>
    <mergeCell ref="N10:T10"/>
    <mergeCell ref="U10:V11"/>
    <mergeCell ref="C11:I11"/>
    <mergeCell ref="N11:T11"/>
    <mergeCell ref="Y12:Z13"/>
    <mergeCell ref="AA12:AG12"/>
    <mergeCell ref="AH12:AI13"/>
    <mergeCell ref="AJ12:AK13"/>
    <mergeCell ref="AL12:AR12"/>
    <mergeCell ref="AS12:AT13"/>
    <mergeCell ref="AA13:AG13"/>
    <mergeCell ref="AL13:AR13"/>
    <mergeCell ref="A12:B13"/>
    <mergeCell ref="C12:I12"/>
    <mergeCell ref="J12:K13"/>
    <mergeCell ref="L12:M13"/>
    <mergeCell ref="N12:T12"/>
    <mergeCell ref="U12:V13"/>
    <mergeCell ref="C13:I13"/>
    <mergeCell ref="N13:T13"/>
    <mergeCell ref="A14:B15"/>
    <mergeCell ref="C14:I14"/>
    <mergeCell ref="J14:K15"/>
    <mergeCell ref="L14:M15"/>
    <mergeCell ref="N14:T14"/>
    <mergeCell ref="U14:V14"/>
    <mergeCell ref="C15:I15"/>
    <mergeCell ref="N15:T15"/>
    <mergeCell ref="U15:V15"/>
    <mergeCell ref="Y14:Z15"/>
    <mergeCell ref="AA14:AG14"/>
    <mergeCell ref="AH14:AI15"/>
    <mergeCell ref="AJ14:AK15"/>
    <mergeCell ref="AL14:AR14"/>
    <mergeCell ref="AS14:AT14"/>
    <mergeCell ref="AA15:AG15"/>
    <mergeCell ref="AL15:AR15"/>
    <mergeCell ref="AS15:AT15"/>
    <mergeCell ref="AJ17:AM18"/>
    <mergeCell ref="AN17:AT17"/>
    <mergeCell ref="F18:K18"/>
    <mergeCell ref="P18:V18"/>
    <mergeCell ref="AD18:AI18"/>
    <mergeCell ref="AN18:AT18"/>
    <mergeCell ref="A17:E18"/>
    <mergeCell ref="F17:K17"/>
    <mergeCell ref="L17:O18"/>
    <mergeCell ref="P17:V17"/>
    <mergeCell ref="Y17:AC18"/>
    <mergeCell ref="AD17:AI17"/>
    <mergeCell ref="AJ19:AM20"/>
    <mergeCell ref="AN19:AT19"/>
    <mergeCell ref="F20:K20"/>
    <mergeCell ref="P20:V20"/>
    <mergeCell ref="AD20:AI20"/>
    <mergeCell ref="AN20:AT20"/>
    <mergeCell ref="A19:E20"/>
    <mergeCell ref="F19:K19"/>
    <mergeCell ref="L19:O20"/>
    <mergeCell ref="P19:V19"/>
    <mergeCell ref="Y19:AC20"/>
    <mergeCell ref="AD19:AI19"/>
    <mergeCell ref="Y21:Z21"/>
    <mergeCell ref="AA21:AG21"/>
    <mergeCell ref="AH21:AI21"/>
    <mergeCell ref="AJ21:AK21"/>
    <mergeCell ref="AL21:AR21"/>
    <mergeCell ref="AS21:AT21"/>
    <mergeCell ref="A21:B21"/>
    <mergeCell ref="C21:I21"/>
    <mergeCell ref="J21:K21"/>
    <mergeCell ref="L21:M21"/>
    <mergeCell ref="N21:T21"/>
    <mergeCell ref="U21:V21"/>
    <mergeCell ref="A22:B23"/>
    <mergeCell ref="C22:I22"/>
    <mergeCell ref="J22:K22"/>
    <mergeCell ref="L22:M23"/>
    <mergeCell ref="N22:T22"/>
    <mergeCell ref="U22:V23"/>
    <mergeCell ref="C23:I23"/>
    <mergeCell ref="J23:K23"/>
    <mergeCell ref="N23:T23"/>
    <mergeCell ref="Y22:Z23"/>
    <mergeCell ref="AA22:AG22"/>
    <mergeCell ref="AH22:AI22"/>
    <mergeCell ref="AJ22:AK23"/>
    <mergeCell ref="AL22:AR22"/>
    <mergeCell ref="AS22:AT23"/>
    <mergeCell ref="AA23:AG23"/>
    <mergeCell ref="AH23:AI23"/>
    <mergeCell ref="AL23:AR23"/>
    <mergeCell ref="Y24:Z25"/>
    <mergeCell ref="AA24:AG24"/>
    <mergeCell ref="AH24:AI25"/>
    <mergeCell ref="AJ24:AK25"/>
    <mergeCell ref="AL24:AR24"/>
    <mergeCell ref="AS24:AT25"/>
    <mergeCell ref="AA25:AG25"/>
    <mergeCell ref="AL25:AR25"/>
    <mergeCell ref="A24:B25"/>
    <mergeCell ref="C24:I24"/>
    <mergeCell ref="J24:K25"/>
    <mergeCell ref="L24:M25"/>
    <mergeCell ref="N24:T24"/>
    <mergeCell ref="U24:V25"/>
    <mergeCell ref="C25:I25"/>
    <mergeCell ref="N25:T25"/>
    <mergeCell ref="Y26:Z27"/>
    <mergeCell ref="AA26:AG26"/>
    <mergeCell ref="AH26:AI27"/>
    <mergeCell ref="AJ26:AK27"/>
    <mergeCell ref="AL26:AR26"/>
    <mergeCell ref="AS26:AT27"/>
    <mergeCell ref="AA27:AG27"/>
    <mergeCell ref="AL27:AR27"/>
    <mergeCell ref="A26:B27"/>
    <mergeCell ref="C26:I26"/>
    <mergeCell ref="J26:K27"/>
    <mergeCell ref="L26:M27"/>
    <mergeCell ref="N26:T26"/>
    <mergeCell ref="U26:V27"/>
    <mergeCell ref="C27:I27"/>
    <mergeCell ref="N27:T27"/>
    <mergeCell ref="A28:B29"/>
    <mergeCell ref="C28:I28"/>
    <mergeCell ref="J28:K29"/>
    <mergeCell ref="L28:M29"/>
    <mergeCell ref="N28:T28"/>
    <mergeCell ref="U28:V28"/>
    <mergeCell ref="C29:I29"/>
    <mergeCell ref="N29:T29"/>
    <mergeCell ref="U29:V29"/>
    <mergeCell ref="Y28:Z29"/>
    <mergeCell ref="AA28:AG28"/>
    <mergeCell ref="AH28:AI29"/>
    <mergeCell ref="AJ28:AK29"/>
    <mergeCell ref="AL28:AR28"/>
    <mergeCell ref="AS28:AT28"/>
    <mergeCell ref="AA29:AG29"/>
    <mergeCell ref="AL29:AR29"/>
    <mergeCell ref="AS29:AT29"/>
  </mergeCells>
  <phoneticPr fontId="6"/>
  <pageMargins left="0.25" right="0.25" top="0.75" bottom="0.75" header="0.3" footer="0.3"/>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
  <sheetViews>
    <sheetView showGridLines="0" view="pageBreakPreview" zoomScaleNormal="100" zoomScaleSheetLayoutView="100" workbookViewId="0">
      <selection activeCell="AJ11" sqref="AJ11:AP11"/>
    </sheetView>
  </sheetViews>
  <sheetFormatPr defaultColWidth="2.125" defaultRowHeight="11.25" customHeight="1" x14ac:dyDescent="0.15"/>
  <cols>
    <col min="1" max="13" width="2.125" style="69"/>
    <col min="14" max="14" width="3.25" style="69" customWidth="1"/>
    <col min="15" max="23" width="2.125" style="69"/>
    <col min="24" max="24" width="3.25" style="69" customWidth="1"/>
    <col min="25" max="41" width="2.125" style="69"/>
    <col min="42" max="42" width="3.25" style="69" customWidth="1"/>
    <col min="43" max="16384" width="2.125" style="69"/>
  </cols>
  <sheetData>
    <row r="1" spans="1:45" ht="33.75" customHeight="1" x14ac:dyDescent="0.15">
      <c r="A1" s="422" t="s">
        <v>132</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row>
    <row r="2" spans="1:45" ht="12"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row>
    <row r="3" spans="1:45" ht="16.5" customHeight="1" x14ac:dyDescent="0.15">
      <c r="A3" s="429" t="s">
        <v>104</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71"/>
      <c r="AC3" s="430" t="s">
        <v>105</v>
      </c>
      <c r="AD3" s="430"/>
      <c r="AE3" s="430"/>
      <c r="AF3" s="430"/>
      <c r="AG3" s="430"/>
      <c r="AH3" s="430"/>
      <c r="AI3" s="430"/>
      <c r="AJ3" s="430"/>
      <c r="AK3" s="430"/>
      <c r="AL3" s="430"/>
      <c r="AM3" s="430"/>
      <c r="AN3" s="430"/>
      <c r="AO3" s="430"/>
      <c r="AP3" s="430"/>
      <c r="AQ3" s="430"/>
      <c r="AR3" s="430"/>
      <c r="AS3" s="430"/>
    </row>
    <row r="4" spans="1:45" ht="11.25" customHeight="1" x14ac:dyDescent="0.15">
      <c r="A4" s="409" t="str">
        <f>"【"&amp;GD【印刷用】!$AW$2&amp;"】"</f>
        <v>【】</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C4" s="427" t="str">
        <f>"【"&amp;GS【印刷用】!$AW$2&amp;"】"</f>
        <v>【】</v>
      </c>
      <c r="AD4" s="427"/>
      <c r="AE4" s="427"/>
      <c r="AF4" s="427"/>
      <c r="AG4" s="427"/>
      <c r="AH4" s="427"/>
      <c r="AI4" s="427"/>
      <c r="AJ4" s="427"/>
      <c r="AK4" s="427"/>
      <c r="AL4" s="427"/>
      <c r="AM4" s="427"/>
      <c r="AN4" s="427"/>
      <c r="AO4" s="427"/>
      <c r="AP4" s="427"/>
      <c r="AQ4" s="427"/>
      <c r="AR4" s="427"/>
      <c r="AS4" s="427"/>
    </row>
    <row r="5" spans="1:45" ht="11.25" customHeight="1" x14ac:dyDescent="0.15">
      <c r="A5" s="385" t="s">
        <v>72</v>
      </c>
      <c r="B5" s="385"/>
      <c r="C5" s="385"/>
      <c r="D5" s="385"/>
      <c r="E5" s="385"/>
      <c r="F5" s="385"/>
      <c r="G5" s="385"/>
      <c r="H5" s="385" t="s">
        <v>102</v>
      </c>
      <c r="I5" s="385"/>
      <c r="J5" s="385"/>
      <c r="K5" s="385"/>
      <c r="L5" s="385"/>
      <c r="M5" s="385"/>
      <c r="N5" s="385"/>
      <c r="O5" s="385" t="s">
        <v>82</v>
      </c>
      <c r="P5" s="385"/>
      <c r="Q5" s="385"/>
      <c r="R5" s="385" t="s">
        <v>102</v>
      </c>
      <c r="S5" s="385"/>
      <c r="T5" s="385"/>
      <c r="U5" s="385"/>
      <c r="V5" s="385"/>
      <c r="W5" s="385"/>
      <c r="X5" s="385"/>
      <c r="Y5" s="385" t="s">
        <v>82</v>
      </c>
      <c r="Z5" s="385"/>
      <c r="AA5" s="385"/>
      <c r="AC5" s="385" t="s">
        <v>72</v>
      </c>
      <c r="AD5" s="385"/>
      <c r="AE5" s="385"/>
      <c r="AF5" s="385"/>
      <c r="AG5" s="385"/>
      <c r="AH5" s="385"/>
      <c r="AI5" s="385"/>
      <c r="AJ5" s="385" t="s">
        <v>102</v>
      </c>
      <c r="AK5" s="385"/>
      <c r="AL5" s="385"/>
      <c r="AM5" s="385"/>
      <c r="AN5" s="385"/>
      <c r="AO5" s="385"/>
      <c r="AP5" s="385"/>
      <c r="AQ5" s="385" t="s">
        <v>82</v>
      </c>
      <c r="AR5" s="385"/>
      <c r="AS5" s="385"/>
    </row>
    <row r="6" spans="1:45" s="76" customFormat="1" ht="11.25" customHeight="1" x14ac:dyDescent="0.15">
      <c r="A6" s="428" t="str">
        <f>GD【印刷用】!$BO$15</f>
        <v/>
      </c>
      <c r="B6" s="428"/>
      <c r="C6" s="428"/>
      <c r="D6" s="428"/>
      <c r="E6" s="428"/>
      <c r="F6" s="428"/>
      <c r="G6" s="428"/>
      <c r="H6" s="428" t="str">
        <f>GD【印刷用】!$G$15</f>
        <v/>
      </c>
      <c r="I6" s="428"/>
      <c r="J6" s="428"/>
      <c r="K6" s="428"/>
      <c r="L6" s="428"/>
      <c r="M6" s="428"/>
      <c r="N6" s="428"/>
      <c r="O6" s="406" t="str">
        <f>GD【印刷用】!$S$15</f>
        <v/>
      </c>
      <c r="P6" s="407"/>
      <c r="Q6" s="410"/>
      <c r="R6" s="428" t="str">
        <f>GD【印刷用】!$G$17</f>
        <v/>
      </c>
      <c r="S6" s="428"/>
      <c r="T6" s="428"/>
      <c r="U6" s="428"/>
      <c r="V6" s="428"/>
      <c r="W6" s="428"/>
      <c r="X6" s="428"/>
      <c r="Y6" s="406" t="str">
        <f>GD【印刷用】!$S$17</f>
        <v/>
      </c>
      <c r="Z6" s="407"/>
      <c r="AA6" s="410"/>
      <c r="AC6" s="428" t="str">
        <f>GS【印刷用】!BQ15</f>
        <v/>
      </c>
      <c r="AD6" s="428"/>
      <c r="AE6" s="428"/>
      <c r="AF6" s="428"/>
      <c r="AG6" s="428"/>
      <c r="AH6" s="428"/>
      <c r="AI6" s="428"/>
      <c r="AJ6" s="428" t="str">
        <f>GS【印刷用】!G15</f>
        <v/>
      </c>
      <c r="AK6" s="428"/>
      <c r="AL6" s="428"/>
      <c r="AM6" s="428"/>
      <c r="AN6" s="428"/>
      <c r="AO6" s="428"/>
      <c r="AP6" s="428"/>
      <c r="AQ6" s="406" t="str">
        <f>GS【印刷用】!S15</f>
        <v/>
      </c>
      <c r="AR6" s="407"/>
      <c r="AS6" s="410"/>
    </row>
    <row r="7" spans="1:45" ht="13.5" customHeight="1" x14ac:dyDescent="0.15">
      <c r="A7" s="416" t="str">
        <f>GD【印刷用】!$BJ$15</f>
        <v/>
      </c>
      <c r="B7" s="416"/>
      <c r="C7" s="416"/>
      <c r="D7" s="416"/>
      <c r="E7" s="416"/>
      <c r="F7" s="416"/>
      <c r="G7" s="416"/>
      <c r="H7" s="416" t="str">
        <f>GD【印刷用】!$G$16</f>
        <v/>
      </c>
      <c r="I7" s="416"/>
      <c r="J7" s="416"/>
      <c r="K7" s="416"/>
      <c r="L7" s="416"/>
      <c r="M7" s="416"/>
      <c r="N7" s="416"/>
      <c r="O7" s="408"/>
      <c r="P7" s="409"/>
      <c r="Q7" s="411"/>
      <c r="R7" s="416" t="str">
        <f>GD【印刷用】!$G$18</f>
        <v/>
      </c>
      <c r="S7" s="416"/>
      <c r="T7" s="416"/>
      <c r="U7" s="416"/>
      <c r="V7" s="416"/>
      <c r="W7" s="416"/>
      <c r="X7" s="416"/>
      <c r="Y7" s="408"/>
      <c r="Z7" s="409"/>
      <c r="AA7" s="411"/>
      <c r="AC7" s="416" t="str">
        <f>GS【印刷用】!BJ15</f>
        <v/>
      </c>
      <c r="AD7" s="416"/>
      <c r="AE7" s="416"/>
      <c r="AF7" s="416"/>
      <c r="AG7" s="416"/>
      <c r="AH7" s="416"/>
      <c r="AI7" s="416"/>
      <c r="AJ7" s="416" t="str">
        <f>GS【印刷用】!G16</f>
        <v/>
      </c>
      <c r="AK7" s="416"/>
      <c r="AL7" s="416"/>
      <c r="AM7" s="416"/>
      <c r="AN7" s="416"/>
      <c r="AO7" s="416"/>
      <c r="AP7" s="416"/>
      <c r="AQ7" s="408"/>
      <c r="AR7" s="409"/>
      <c r="AS7" s="411"/>
    </row>
    <row r="8" spans="1:45" s="76" customFormat="1" ht="11.25" customHeight="1" x14ac:dyDescent="0.15">
      <c r="A8" s="428" t="str">
        <f>GD【印刷用】!$BO$19</f>
        <v/>
      </c>
      <c r="B8" s="428"/>
      <c r="C8" s="428"/>
      <c r="D8" s="428"/>
      <c r="E8" s="428"/>
      <c r="F8" s="428"/>
      <c r="G8" s="428"/>
      <c r="H8" s="428" t="str">
        <f>GD【印刷用】!$G$19</f>
        <v/>
      </c>
      <c r="I8" s="428"/>
      <c r="J8" s="428"/>
      <c r="K8" s="428"/>
      <c r="L8" s="428"/>
      <c r="M8" s="428"/>
      <c r="N8" s="428"/>
      <c r="O8" s="406" t="str">
        <f>GD【印刷用】!$S$19</f>
        <v/>
      </c>
      <c r="P8" s="407"/>
      <c r="Q8" s="410"/>
      <c r="R8" s="428" t="str">
        <f>GD【印刷用】!$G$21</f>
        <v/>
      </c>
      <c r="S8" s="428"/>
      <c r="T8" s="428"/>
      <c r="U8" s="428"/>
      <c r="V8" s="428"/>
      <c r="W8" s="428"/>
      <c r="X8" s="428"/>
      <c r="Y8" s="406" t="str">
        <f>GD【印刷用】!$S$21</f>
        <v/>
      </c>
      <c r="Z8" s="407"/>
      <c r="AA8" s="410"/>
      <c r="AC8" s="428" t="str">
        <f>GS【印刷用】!BQ17</f>
        <v/>
      </c>
      <c r="AD8" s="428"/>
      <c r="AE8" s="428"/>
      <c r="AF8" s="428"/>
      <c r="AG8" s="428"/>
      <c r="AH8" s="428"/>
      <c r="AI8" s="428"/>
      <c r="AJ8" s="428" t="str">
        <f>GS【印刷用】!G17</f>
        <v/>
      </c>
      <c r="AK8" s="428"/>
      <c r="AL8" s="428"/>
      <c r="AM8" s="428"/>
      <c r="AN8" s="428"/>
      <c r="AO8" s="428"/>
      <c r="AP8" s="428"/>
      <c r="AQ8" s="406" t="str">
        <f>GS【印刷用】!S17</f>
        <v/>
      </c>
      <c r="AR8" s="407"/>
      <c r="AS8" s="410"/>
    </row>
    <row r="9" spans="1:45" ht="13.5" customHeight="1" x14ac:dyDescent="0.15">
      <c r="A9" s="416" t="str">
        <f>GD【印刷用】!$BJ$19</f>
        <v/>
      </c>
      <c r="B9" s="416"/>
      <c r="C9" s="416"/>
      <c r="D9" s="416"/>
      <c r="E9" s="416"/>
      <c r="F9" s="416"/>
      <c r="G9" s="416"/>
      <c r="H9" s="416" t="str">
        <f>GD【印刷用】!$G$20</f>
        <v/>
      </c>
      <c r="I9" s="416"/>
      <c r="J9" s="416"/>
      <c r="K9" s="416"/>
      <c r="L9" s="416"/>
      <c r="M9" s="416"/>
      <c r="N9" s="416"/>
      <c r="O9" s="408"/>
      <c r="P9" s="409"/>
      <c r="Q9" s="411"/>
      <c r="R9" s="416" t="str">
        <f>GD【印刷用】!$G$22</f>
        <v/>
      </c>
      <c r="S9" s="416"/>
      <c r="T9" s="416"/>
      <c r="U9" s="416"/>
      <c r="V9" s="416"/>
      <c r="W9" s="416"/>
      <c r="X9" s="416"/>
      <c r="Y9" s="408"/>
      <c r="Z9" s="409"/>
      <c r="AA9" s="411"/>
      <c r="AC9" s="416" t="str">
        <f>GS【印刷用】!BJ17</f>
        <v/>
      </c>
      <c r="AD9" s="416"/>
      <c r="AE9" s="416"/>
      <c r="AF9" s="416"/>
      <c r="AG9" s="416"/>
      <c r="AH9" s="416"/>
      <c r="AI9" s="416"/>
      <c r="AJ9" s="416" t="str">
        <f>GS【印刷用】!G18</f>
        <v/>
      </c>
      <c r="AK9" s="416"/>
      <c r="AL9" s="416"/>
      <c r="AM9" s="416"/>
      <c r="AN9" s="416"/>
      <c r="AO9" s="416"/>
      <c r="AP9" s="416"/>
      <c r="AQ9" s="408"/>
      <c r="AR9" s="409"/>
      <c r="AS9" s="411"/>
    </row>
    <row r="10" spans="1:45" s="76" customFormat="1" ht="11.25" customHeight="1" x14ac:dyDescent="0.15">
      <c r="A10" s="428" t="str">
        <f>GD【印刷用】!$BO$23</f>
        <v/>
      </c>
      <c r="B10" s="428"/>
      <c r="C10" s="428"/>
      <c r="D10" s="428"/>
      <c r="E10" s="428"/>
      <c r="F10" s="428"/>
      <c r="G10" s="428"/>
      <c r="H10" s="428" t="str">
        <f>GD【印刷用】!$G$23</f>
        <v/>
      </c>
      <c r="I10" s="428"/>
      <c r="J10" s="428"/>
      <c r="K10" s="428"/>
      <c r="L10" s="428"/>
      <c r="M10" s="428"/>
      <c r="N10" s="428"/>
      <c r="O10" s="406" t="str">
        <f>GD【印刷用】!$S$23</f>
        <v/>
      </c>
      <c r="P10" s="407"/>
      <c r="Q10" s="410"/>
      <c r="R10" s="428" t="str">
        <f>GD【印刷用】!$G$25</f>
        <v/>
      </c>
      <c r="S10" s="428"/>
      <c r="T10" s="428"/>
      <c r="U10" s="428"/>
      <c r="V10" s="428"/>
      <c r="W10" s="428"/>
      <c r="X10" s="428"/>
      <c r="Y10" s="406" t="str">
        <f>GD【印刷用】!$S$25</f>
        <v/>
      </c>
      <c r="Z10" s="407"/>
      <c r="AA10" s="410"/>
      <c r="AC10" s="428" t="str">
        <f>GS【印刷用】!BQ19</f>
        <v/>
      </c>
      <c r="AD10" s="428"/>
      <c r="AE10" s="428"/>
      <c r="AF10" s="428"/>
      <c r="AG10" s="428"/>
      <c r="AH10" s="428"/>
      <c r="AI10" s="428"/>
      <c r="AJ10" s="428" t="str">
        <f>GS【印刷用】!G19</f>
        <v/>
      </c>
      <c r="AK10" s="428"/>
      <c r="AL10" s="428"/>
      <c r="AM10" s="428"/>
      <c r="AN10" s="428"/>
      <c r="AO10" s="428"/>
      <c r="AP10" s="428"/>
      <c r="AQ10" s="406" t="str">
        <f>GS【印刷用】!S19</f>
        <v/>
      </c>
      <c r="AR10" s="407"/>
      <c r="AS10" s="410"/>
    </row>
    <row r="11" spans="1:45" ht="13.5" customHeight="1" x14ac:dyDescent="0.15">
      <c r="A11" s="416" t="str">
        <f>GD【印刷用】!$BJ$23</f>
        <v/>
      </c>
      <c r="B11" s="416"/>
      <c r="C11" s="416"/>
      <c r="D11" s="416"/>
      <c r="E11" s="416"/>
      <c r="F11" s="416"/>
      <c r="G11" s="416"/>
      <c r="H11" s="416" t="str">
        <f>GD【印刷用】!$G$24</f>
        <v/>
      </c>
      <c r="I11" s="416"/>
      <c r="J11" s="416"/>
      <c r="K11" s="416"/>
      <c r="L11" s="416"/>
      <c r="M11" s="416"/>
      <c r="N11" s="416"/>
      <c r="O11" s="408"/>
      <c r="P11" s="409"/>
      <c r="Q11" s="411"/>
      <c r="R11" s="416" t="str">
        <f>GD【印刷用】!$G$26</f>
        <v/>
      </c>
      <c r="S11" s="416"/>
      <c r="T11" s="416"/>
      <c r="U11" s="416"/>
      <c r="V11" s="416"/>
      <c r="W11" s="416"/>
      <c r="X11" s="416"/>
      <c r="Y11" s="408"/>
      <c r="Z11" s="409"/>
      <c r="AA11" s="411"/>
      <c r="AC11" s="416" t="str">
        <f>GS【印刷用】!BJ19</f>
        <v/>
      </c>
      <c r="AD11" s="416"/>
      <c r="AE11" s="416"/>
      <c r="AF11" s="416"/>
      <c r="AG11" s="416"/>
      <c r="AH11" s="416"/>
      <c r="AI11" s="416"/>
      <c r="AJ11" s="416" t="str">
        <f>GS【印刷用】!G20</f>
        <v/>
      </c>
      <c r="AK11" s="416"/>
      <c r="AL11" s="416"/>
      <c r="AM11" s="416"/>
      <c r="AN11" s="416"/>
      <c r="AO11" s="416"/>
      <c r="AP11" s="416"/>
      <c r="AQ11" s="408"/>
      <c r="AR11" s="409"/>
      <c r="AS11" s="411"/>
    </row>
    <row r="12" spans="1:45" s="76" customFormat="1" ht="11.25" customHeight="1" x14ac:dyDescent="0.15">
      <c r="A12" s="428" t="str">
        <f>GD【印刷用】!$BO$27</f>
        <v/>
      </c>
      <c r="B12" s="428"/>
      <c r="C12" s="428"/>
      <c r="D12" s="428"/>
      <c r="E12" s="428"/>
      <c r="F12" s="428"/>
      <c r="G12" s="428"/>
      <c r="H12" s="428" t="str">
        <f>GD【印刷用】!$G$27</f>
        <v/>
      </c>
      <c r="I12" s="428"/>
      <c r="J12" s="428"/>
      <c r="K12" s="428"/>
      <c r="L12" s="428"/>
      <c r="M12" s="428"/>
      <c r="N12" s="428"/>
      <c r="O12" s="406" t="str">
        <f>GD【印刷用】!$S$27</f>
        <v/>
      </c>
      <c r="P12" s="407"/>
      <c r="Q12" s="410"/>
      <c r="R12" s="428" t="str">
        <f>GD【印刷用】!$G$29</f>
        <v/>
      </c>
      <c r="S12" s="428"/>
      <c r="T12" s="428"/>
      <c r="U12" s="428"/>
      <c r="V12" s="428"/>
      <c r="W12" s="428"/>
      <c r="X12" s="428"/>
      <c r="Y12" s="406" t="str">
        <f>GD【印刷用】!$S$29</f>
        <v/>
      </c>
      <c r="Z12" s="407"/>
      <c r="AA12" s="410"/>
      <c r="AC12" s="428" t="str">
        <f>GS【印刷用】!BQ21</f>
        <v/>
      </c>
      <c r="AD12" s="428"/>
      <c r="AE12" s="428"/>
      <c r="AF12" s="428"/>
      <c r="AG12" s="428"/>
      <c r="AH12" s="428"/>
      <c r="AI12" s="428"/>
      <c r="AJ12" s="428" t="str">
        <f>GS【印刷用】!G21</f>
        <v/>
      </c>
      <c r="AK12" s="428"/>
      <c r="AL12" s="428"/>
      <c r="AM12" s="428"/>
      <c r="AN12" s="428"/>
      <c r="AO12" s="428"/>
      <c r="AP12" s="428"/>
      <c r="AQ12" s="406" t="str">
        <f>GS【印刷用】!S21</f>
        <v/>
      </c>
      <c r="AR12" s="407"/>
      <c r="AS12" s="410"/>
    </row>
    <row r="13" spans="1:45" ht="13.5" customHeight="1" x14ac:dyDescent="0.15">
      <c r="A13" s="416" t="str">
        <f>GD【印刷用】!$BJ$27</f>
        <v/>
      </c>
      <c r="B13" s="416"/>
      <c r="C13" s="416"/>
      <c r="D13" s="416"/>
      <c r="E13" s="416"/>
      <c r="F13" s="416"/>
      <c r="G13" s="416"/>
      <c r="H13" s="416" t="str">
        <f>GD【印刷用】!$G$28</f>
        <v/>
      </c>
      <c r="I13" s="416"/>
      <c r="J13" s="416"/>
      <c r="K13" s="416"/>
      <c r="L13" s="416"/>
      <c r="M13" s="416"/>
      <c r="N13" s="416"/>
      <c r="O13" s="408"/>
      <c r="P13" s="409"/>
      <c r="Q13" s="411"/>
      <c r="R13" s="416" t="str">
        <f>GD【印刷用】!$G$30</f>
        <v/>
      </c>
      <c r="S13" s="416"/>
      <c r="T13" s="416"/>
      <c r="U13" s="416"/>
      <c r="V13" s="416"/>
      <c r="W13" s="416"/>
      <c r="X13" s="416"/>
      <c r="Y13" s="408"/>
      <c r="Z13" s="409"/>
      <c r="AA13" s="411"/>
      <c r="AC13" s="416" t="str">
        <f>GS【印刷用】!BJ21</f>
        <v/>
      </c>
      <c r="AD13" s="416"/>
      <c r="AE13" s="416"/>
      <c r="AF13" s="416"/>
      <c r="AG13" s="416"/>
      <c r="AH13" s="416"/>
      <c r="AI13" s="416"/>
      <c r="AJ13" s="416" t="str">
        <f>GS【印刷用】!G22</f>
        <v/>
      </c>
      <c r="AK13" s="416"/>
      <c r="AL13" s="416"/>
      <c r="AM13" s="416"/>
      <c r="AN13" s="416"/>
      <c r="AO13" s="416"/>
      <c r="AP13" s="416"/>
      <c r="AQ13" s="408"/>
      <c r="AR13" s="409"/>
      <c r="AS13" s="411"/>
    </row>
  </sheetData>
  <sheetProtection algorithmName="SHA-512" hashValue="pMGiejYq0nIsgnovTv4nH0ho9MD9Tv4mbKJDU2SOvWKAVjlGpDR3eQG+mtTN/QRpA/jB7MOXmKaKWHscK6HvTw==" saltValue="QgiJJj92SGttouSSGIv6lg==" spinCount="100000" sheet="1" objects="1" scenarios="1"/>
  <mergeCells count="65">
    <mergeCell ref="A1:AS1"/>
    <mergeCell ref="A3:AA3"/>
    <mergeCell ref="AC3:AS3"/>
    <mergeCell ref="A4:AA4"/>
    <mergeCell ref="AC4:AS4"/>
    <mergeCell ref="AC5:AI5"/>
    <mergeCell ref="AJ5:AP5"/>
    <mergeCell ref="AQ5:AS5"/>
    <mergeCell ref="A6:G6"/>
    <mergeCell ref="H6:N6"/>
    <mergeCell ref="O6:Q7"/>
    <mergeCell ref="R6:X6"/>
    <mergeCell ref="Y6:AA7"/>
    <mergeCell ref="AC6:AI6"/>
    <mergeCell ref="AJ6:AP6"/>
    <mergeCell ref="A5:G5"/>
    <mergeCell ref="H5:N5"/>
    <mergeCell ref="O5:Q5"/>
    <mergeCell ref="R5:X5"/>
    <mergeCell ref="Y5:AA5"/>
    <mergeCell ref="AQ6:AS7"/>
    <mergeCell ref="A7:G7"/>
    <mergeCell ref="H7:N7"/>
    <mergeCell ref="R7:X7"/>
    <mergeCell ref="AC7:AI7"/>
    <mergeCell ref="AJ7:AP7"/>
    <mergeCell ref="AJ8:AP8"/>
    <mergeCell ref="AQ8:AS9"/>
    <mergeCell ref="A9:G9"/>
    <mergeCell ref="H9:N9"/>
    <mergeCell ref="R9:X9"/>
    <mergeCell ref="AC9:AI9"/>
    <mergeCell ref="AJ9:AP9"/>
    <mergeCell ref="A8:G8"/>
    <mergeCell ref="H8:N8"/>
    <mergeCell ref="O8:Q9"/>
    <mergeCell ref="R8:X8"/>
    <mergeCell ref="Y8:AA9"/>
    <mergeCell ref="AC8:AI8"/>
    <mergeCell ref="AJ10:AP10"/>
    <mergeCell ref="AQ10:AS11"/>
    <mergeCell ref="A11:G11"/>
    <mergeCell ref="H11:N11"/>
    <mergeCell ref="R11:X11"/>
    <mergeCell ref="AC11:AI11"/>
    <mergeCell ref="AJ11:AP11"/>
    <mergeCell ref="A10:G10"/>
    <mergeCell ref="H10:N10"/>
    <mergeCell ref="O10:Q11"/>
    <mergeCell ref="R10:X10"/>
    <mergeCell ref="Y10:AA11"/>
    <mergeCell ref="AC10:AI10"/>
    <mergeCell ref="AJ12:AP12"/>
    <mergeCell ref="AQ12:AS13"/>
    <mergeCell ref="A13:G13"/>
    <mergeCell ref="H13:N13"/>
    <mergeCell ref="R13:X13"/>
    <mergeCell ref="AC13:AI13"/>
    <mergeCell ref="AJ13:AP13"/>
    <mergeCell ref="A12:G12"/>
    <mergeCell ref="H12:N12"/>
    <mergeCell ref="O12:Q13"/>
    <mergeCell ref="R12:X12"/>
    <mergeCell ref="Y12:AA13"/>
    <mergeCell ref="AC12:AI12"/>
  </mergeCells>
  <phoneticPr fontId="6"/>
  <pageMargins left="0.25" right="0.25" top="0.75" bottom="0.75" header="0.3" footer="0.3"/>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B13" sqref="B13"/>
    </sheetView>
  </sheetViews>
  <sheetFormatPr defaultRowHeight="13.5" x14ac:dyDescent="0.15"/>
  <cols>
    <col min="1" max="1" width="13.875" customWidth="1"/>
    <col min="2" max="2" width="40.375" bestFit="1" customWidth="1"/>
    <col min="5" max="6" width="16" bestFit="1" customWidth="1"/>
    <col min="7" max="7" width="3.25" customWidth="1"/>
  </cols>
  <sheetData>
    <row r="1" spans="1:6" ht="21" x14ac:dyDescent="0.15">
      <c r="A1" s="23" t="s">
        <v>106</v>
      </c>
      <c r="B1" s="24"/>
    </row>
    <row r="3" spans="1:6" x14ac:dyDescent="0.15">
      <c r="A3" s="99" t="s">
        <v>107</v>
      </c>
      <c r="B3" s="22">
        <v>7</v>
      </c>
      <c r="E3" s="372" t="s">
        <v>108</v>
      </c>
      <c r="F3" s="22" t="s">
        <v>109</v>
      </c>
    </row>
    <row r="4" spans="1:6" x14ac:dyDescent="0.15">
      <c r="E4" s="431"/>
      <c r="F4" s="22" t="s">
        <v>110</v>
      </c>
    </row>
    <row r="5" spans="1:6" x14ac:dyDescent="0.15">
      <c r="A5" s="99" t="s">
        <v>66</v>
      </c>
      <c r="B5" s="22" t="s">
        <v>161</v>
      </c>
      <c r="E5" s="431"/>
      <c r="F5" s="22" t="s">
        <v>111</v>
      </c>
    </row>
    <row r="6" spans="1:6" x14ac:dyDescent="0.15">
      <c r="E6" s="431"/>
      <c r="F6" s="22" t="s">
        <v>112</v>
      </c>
    </row>
    <row r="7" spans="1:6" x14ac:dyDescent="0.15">
      <c r="E7" s="431"/>
      <c r="F7" s="22" t="s">
        <v>17</v>
      </c>
    </row>
    <row r="8" spans="1:6" x14ac:dyDescent="0.15">
      <c r="A8" s="22" t="s">
        <v>113</v>
      </c>
      <c r="B8" s="22" t="s">
        <v>162</v>
      </c>
      <c r="E8" s="382"/>
      <c r="F8" s="22" t="s">
        <v>114</v>
      </c>
    </row>
    <row r="10" spans="1:6" x14ac:dyDescent="0.15">
      <c r="A10" s="372" t="s">
        <v>115</v>
      </c>
      <c r="B10" s="22" t="s">
        <v>116</v>
      </c>
      <c r="E10" s="372" t="s">
        <v>117</v>
      </c>
      <c r="F10" s="22" t="s">
        <v>118</v>
      </c>
    </row>
    <row r="11" spans="1:6" x14ac:dyDescent="0.15">
      <c r="A11" s="431"/>
      <c r="B11" s="22" t="s">
        <v>119</v>
      </c>
      <c r="E11" s="382"/>
      <c r="F11" s="22" t="s">
        <v>120</v>
      </c>
    </row>
    <row r="12" spans="1:6" x14ac:dyDescent="0.15">
      <c r="A12" s="382"/>
      <c r="B12" s="22" t="s">
        <v>121</v>
      </c>
    </row>
    <row r="13" spans="1:6" x14ac:dyDescent="0.15">
      <c r="E13" s="371" t="s">
        <v>82</v>
      </c>
      <c r="F13" s="22">
        <v>1</v>
      </c>
    </row>
    <row r="14" spans="1:6" x14ac:dyDescent="0.15">
      <c r="A14" s="372" t="s">
        <v>150</v>
      </c>
      <c r="B14" s="22" t="s">
        <v>151</v>
      </c>
      <c r="E14" s="371"/>
      <c r="F14" s="22">
        <v>2</v>
      </c>
    </row>
    <row r="15" spans="1:6" x14ac:dyDescent="0.15">
      <c r="A15" s="382"/>
      <c r="B15" s="22" t="s">
        <v>152</v>
      </c>
      <c r="E15" s="371"/>
      <c r="F15" s="22">
        <v>3</v>
      </c>
    </row>
    <row r="17" spans="5:6" x14ac:dyDescent="0.15">
      <c r="E17" s="381" t="s">
        <v>122</v>
      </c>
      <c r="F17" s="22">
        <v>2005</v>
      </c>
    </row>
    <row r="18" spans="5:6" x14ac:dyDescent="0.15">
      <c r="E18" s="381"/>
      <c r="F18" s="22">
        <v>2006</v>
      </c>
    </row>
    <row r="19" spans="5:6" x14ac:dyDescent="0.15">
      <c r="E19" s="381"/>
      <c r="F19" s="22">
        <v>2007</v>
      </c>
    </row>
    <row r="20" spans="5:6" x14ac:dyDescent="0.15">
      <c r="E20" s="381"/>
      <c r="F20" s="22">
        <v>2008</v>
      </c>
    </row>
    <row r="21" spans="5:6" x14ac:dyDescent="0.15">
      <c r="E21" s="381"/>
      <c r="F21" s="22">
        <v>2009</v>
      </c>
    </row>
    <row r="22" spans="5:6" x14ac:dyDescent="0.15">
      <c r="E22" s="381"/>
      <c r="F22" s="22">
        <v>2010</v>
      </c>
    </row>
    <row r="23" spans="5:6" x14ac:dyDescent="0.15">
      <c r="E23" s="381"/>
      <c r="F23" s="22">
        <v>2011</v>
      </c>
    </row>
    <row r="24" spans="5:6" x14ac:dyDescent="0.15">
      <c r="E24" s="381"/>
      <c r="F24" s="22">
        <v>2012</v>
      </c>
    </row>
    <row r="25" spans="5:6" x14ac:dyDescent="0.15">
      <c r="E25" s="381"/>
      <c r="F25" s="22">
        <v>2013</v>
      </c>
    </row>
    <row r="26" spans="5:6" x14ac:dyDescent="0.15">
      <c r="E26" s="381"/>
      <c r="F26" s="22">
        <v>2014</v>
      </c>
    </row>
    <row r="27" spans="5:6" x14ac:dyDescent="0.15">
      <c r="E27" s="381"/>
      <c r="F27" s="22">
        <v>2015</v>
      </c>
    </row>
    <row r="28" spans="5:6" x14ac:dyDescent="0.15">
      <c r="E28" s="381"/>
      <c r="F28" s="22">
        <v>2016</v>
      </c>
    </row>
    <row r="29" spans="5:6" x14ac:dyDescent="0.15">
      <c r="E29" s="381"/>
      <c r="F29" s="22">
        <v>2017</v>
      </c>
    </row>
    <row r="30" spans="5:6" x14ac:dyDescent="0.15">
      <c r="E30" s="381"/>
      <c r="F30" s="22">
        <v>2018</v>
      </c>
    </row>
    <row r="31" spans="5:6" x14ac:dyDescent="0.15">
      <c r="E31" s="381"/>
      <c r="F31" s="22">
        <v>2019</v>
      </c>
    </row>
    <row r="32" spans="5:6" x14ac:dyDescent="0.15">
      <c r="E32" s="381"/>
      <c r="F32" s="22">
        <v>2020</v>
      </c>
    </row>
    <row r="34" spans="5:6" x14ac:dyDescent="0.15">
      <c r="E34" s="381" t="s">
        <v>123</v>
      </c>
      <c r="F34" s="22">
        <v>1</v>
      </c>
    </row>
    <row r="35" spans="5:6" x14ac:dyDescent="0.15">
      <c r="E35" s="381"/>
      <c r="F35" s="22">
        <v>2</v>
      </c>
    </row>
    <row r="36" spans="5:6" x14ac:dyDescent="0.15">
      <c r="E36" s="381"/>
      <c r="F36" s="22">
        <v>3</v>
      </c>
    </row>
    <row r="37" spans="5:6" x14ac:dyDescent="0.15">
      <c r="E37" s="381"/>
      <c r="F37" s="22">
        <v>4</v>
      </c>
    </row>
    <row r="38" spans="5:6" x14ac:dyDescent="0.15">
      <c r="E38" s="381"/>
      <c r="F38" s="22">
        <v>5</v>
      </c>
    </row>
    <row r="39" spans="5:6" x14ac:dyDescent="0.15">
      <c r="E39" s="381"/>
      <c r="F39" s="22">
        <v>6</v>
      </c>
    </row>
    <row r="40" spans="5:6" x14ac:dyDescent="0.15">
      <c r="E40" s="381"/>
      <c r="F40" s="22">
        <v>7</v>
      </c>
    </row>
    <row r="41" spans="5:6" x14ac:dyDescent="0.15">
      <c r="E41" s="381"/>
      <c r="F41" s="22">
        <v>8</v>
      </c>
    </row>
    <row r="42" spans="5:6" x14ac:dyDescent="0.15">
      <c r="E42" s="381"/>
      <c r="F42" s="22">
        <v>9</v>
      </c>
    </row>
    <row r="43" spans="5:6" x14ac:dyDescent="0.15">
      <c r="E43" s="381"/>
      <c r="F43" s="22">
        <v>10</v>
      </c>
    </row>
    <row r="44" spans="5:6" x14ac:dyDescent="0.15">
      <c r="E44" s="381"/>
      <c r="F44" s="22">
        <v>11</v>
      </c>
    </row>
    <row r="45" spans="5:6" x14ac:dyDescent="0.15">
      <c r="E45" s="381"/>
      <c r="F45" s="22">
        <v>12</v>
      </c>
    </row>
    <row r="47" spans="5:6" x14ac:dyDescent="0.15">
      <c r="E47" s="381" t="s">
        <v>124</v>
      </c>
      <c r="F47" s="22">
        <v>1</v>
      </c>
    </row>
    <row r="48" spans="5:6" x14ac:dyDescent="0.15">
      <c r="E48" s="381"/>
      <c r="F48" s="22">
        <v>2</v>
      </c>
    </row>
    <row r="49" spans="5:6" x14ac:dyDescent="0.15">
      <c r="E49" s="381"/>
      <c r="F49" s="22">
        <v>3</v>
      </c>
    </row>
    <row r="50" spans="5:6" x14ac:dyDescent="0.15">
      <c r="E50" s="381"/>
      <c r="F50" s="22">
        <v>4</v>
      </c>
    </row>
    <row r="51" spans="5:6" x14ac:dyDescent="0.15">
      <c r="E51" s="381"/>
      <c r="F51" s="22">
        <v>5</v>
      </c>
    </row>
    <row r="52" spans="5:6" x14ac:dyDescent="0.15">
      <c r="E52" s="381"/>
      <c r="F52" s="22">
        <v>6</v>
      </c>
    </row>
    <row r="53" spans="5:6" x14ac:dyDescent="0.15">
      <c r="E53" s="381"/>
      <c r="F53" s="22">
        <v>7</v>
      </c>
    </row>
    <row r="54" spans="5:6" x14ac:dyDescent="0.15">
      <c r="E54" s="381"/>
      <c r="F54" s="22">
        <v>8</v>
      </c>
    </row>
    <row r="55" spans="5:6" x14ac:dyDescent="0.15">
      <c r="E55" s="381"/>
      <c r="F55" s="22">
        <v>9</v>
      </c>
    </row>
    <row r="56" spans="5:6" x14ac:dyDescent="0.15">
      <c r="E56" s="381"/>
      <c r="F56" s="22">
        <v>10</v>
      </c>
    </row>
    <row r="57" spans="5:6" x14ac:dyDescent="0.15">
      <c r="E57" s="381"/>
      <c r="F57" s="22">
        <v>11</v>
      </c>
    </row>
    <row r="58" spans="5:6" x14ac:dyDescent="0.15">
      <c r="E58" s="381"/>
      <c r="F58" s="22">
        <v>12</v>
      </c>
    </row>
    <row r="59" spans="5:6" x14ac:dyDescent="0.15">
      <c r="E59" s="381"/>
      <c r="F59" s="22">
        <v>13</v>
      </c>
    </row>
    <row r="60" spans="5:6" x14ac:dyDescent="0.15">
      <c r="E60" s="381"/>
      <c r="F60" s="22">
        <v>14</v>
      </c>
    </row>
    <row r="61" spans="5:6" x14ac:dyDescent="0.15">
      <c r="E61" s="381"/>
      <c r="F61" s="22">
        <v>15</v>
      </c>
    </row>
    <row r="62" spans="5:6" x14ac:dyDescent="0.15">
      <c r="E62" s="381"/>
      <c r="F62" s="22">
        <v>16</v>
      </c>
    </row>
    <row r="63" spans="5:6" x14ac:dyDescent="0.15">
      <c r="E63" s="381"/>
      <c r="F63" s="22">
        <v>17</v>
      </c>
    </row>
    <row r="64" spans="5:6" x14ac:dyDescent="0.15">
      <c r="E64" s="381"/>
      <c r="F64" s="22">
        <v>18</v>
      </c>
    </row>
    <row r="65" spans="5:6" x14ac:dyDescent="0.15">
      <c r="E65" s="381"/>
      <c r="F65" s="22">
        <v>19</v>
      </c>
    </row>
    <row r="66" spans="5:6" x14ac:dyDescent="0.15">
      <c r="E66" s="381"/>
      <c r="F66" s="22">
        <v>20</v>
      </c>
    </row>
    <row r="67" spans="5:6" x14ac:dyDescent="0.15">
      <c r="E67" s="381"/>
      <c r="F67" s="22">
        <v>21</v>
      </c>
    </row>
    <row r="68" spans="5:6" x14ac:dyDescent="0.15">
      <c r="E68" s="381"/>
      <c r="F68" s="22">
        <v>22</v>
      </c>
    </row>
    <row r="69" spans="5:6" x14ac:dyDescent="0.15">
      <c r="E69" s="381"/>
      <c r="F69" s="22">
        <v>23</v>
      </c>
    </row>
    <row r="70" spans="5:6" x14ac:dyDescent="0.15">
      <c r="E70" s="381"/>
      <c r="F70" s="22">
        <v>24</v>
      </c>
    </row>
    <row r="71" spans="5:6" x14ac:dyDescent="0.15">
      <c r="E71" s="381"/>
      <c r="F71" s="22">
        <v>25</v>
      </c>
    </row>
    <row r="72" spans="5:6" x14ac:dyDescent="0.15">
      <c r="E72" s="381"/>
      <c r="F72" s="22">
        <v>26</v>
      </c>
    </row>
    <row r="73" spans="5:6" x14ac:dyDescent="0.15">
      <c r="E73" s="381"/>
      <c r="F73" s="22">
        <v>27</v>
      </c>
    </row>
    <row r="74" spans="5:6" x14ac:dyDescent="0.15">
      <c r="E74" s="381"/>
      <c r="F74" s="22">
        <v>28</v>
      </c>
    </row>
    <row r="75" spans="5:6" x14ac:dyDescent="0.15">
      <c r="E75" s="381"/>
      <c r="F75" s="22">
        <v>29</v>
      </c>
    </row>
    <row r="76" spans="5:6" x14ac:dyDescent="0.15">
      <c r="E76" s="381"/>
      <c r="F76" s="22">
        <v>30</v>
      </c>
    </row>
    <row r="77" spans="5:6" x14ac:dyDescent="0.15">
      <c r="E77" s="381"/>
      <c r="F77" s="22">
        <v>31</v>
      </c>
    </row>
  </sheetData>
  <sheetProtection algorithmName="SHA-512" hashValue="MqaqEdcMdGxVYooLzgKfyWA544oChHEjsZiwdwgc4FiRPQz+3g1y5qwxlGAN2yEyqMdqn2A/KTlOPoMqaBC8BA==" saltValue="3U7KLNq1hMbXsRBTzysW5w==" spinCount="100000" sheet="1" objects="1" scenarios="1"/>
  <mergeCells count="8">
    <mergeCell ref="A10:A12"/>
    <mergeCell ref="A14:A15"/>
    <mergeCell ref="E47:E77"/>
    <mergeCell ref="E3:E8"/>
    <mergeCell ref="E10:E11"/>
    <mergeCell ref="E13:E15"/>
    <mergeCell ref="E17:E32"/>
    <mergeCell ref="E34:E45"/>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0D619EC6F64547A4B2A612480A1F9A" ma:contentTypeVersion="18" ma:contentTypeDescription="新しいドキュメントを作成します。" ma:contentTypeScope="" ma:versionID="fae7fd35baa721f25cd4f2f058950f92">
  <xsd:schema xmlns:xsd="http://www.w3.org/2001/XMLSchema" xmlns:xs="http://www.w3.org/2001/XMLSchema" xmlns:p="http://schemas.microsoft.com/office/2006/metadata/properties" xmlns:ns3="a58624c6-95a4-4134-9fd4-a63f4e650f62" xmlns:ns4="c6e98098-2923-4a95-82d1-bfc19f2fcb10" targetNamespace="http://schemas.microsoft.com/office/2006/metadata/properties" ma:root="true" ma:fieldsID="c13f4a1ffe977ae628f8ced608573f79" ns3:_="" ns4:_="">
    <xsd:import namespace="a58624c6-95a4-4134-9fd4-a63f4e650f62"/>
    <xsd:import namespace="c6e98098-2923-4a95-82d1-bfc19f2fcb1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624c6-95a4-4134-9fd4-a63f4e650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e98098-2923-4a95-82d1-bfc19f2fcb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58624c6-95a4-4134-9fd4-a63f4e650f62" xsi:nil="true"/>
  </documentManagement>
</p:properties>
</file>

<file path=customXml/itemProps1.xml><?xml version="1.0" encoding="utf-8"?>
<ds:datastoreItem xmlns:ds="http://schemas.openxmlformats.org/officeDocument/2006/customXml" ds:itemID="{0335163D-5B96-4527-83EE-87A33C961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624c6-95a4-4134-9fd4-a63f4e650f62"/>
    <ds:schemaRef ds:uri="c6e98098-2923-4a95-82d1-bfc19f2fc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65D881-A1A6-473F-96E8-54D74D85B4E0}">
  <ds:schemaRefs>
    <ds:schemaRef ds:uri="http://schemas.microsoft.com/sharepoint/v3/contenttype/forms"/>
  </ds:schemaRefs>
</ds:datastoreItem>
</file>

<file path=customXml/itemProps3.xml><?xml version="1.0" encoding="utf-8"?>
<ds:datastoreItem xmlns:ds="http://schemas.openxmlformats.org/officeDocument/2006/customXml" ds:itemID="{52ECFE5F-E5B6-4A66-862B-ED121240A0E1}">
  <ds:schemaRefs>
    <ds:schemaRef ds:uri="http://purl.org/dc/dcmitype/"/>
    <ds:schemaRef ds:uri="http://schemas.microsoft.com/office/2006/documentManagement/types"/>
    <ds:schemaRef ds:uri="http://purl.org/dc/elements/1.1/"/>
    <ds:schemaRef ds:uri="c6e98098-2923-4a95-82d1-bfc19f2fcb10"/>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a58624c6-95a4-4134-9fd4-a63f4e650f6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入力シート（男子）</vt:lpstr>
      <vt:lpstr>BT１位【印刷用】</vt:lpstr>
      <vt:lpstr>BT2位【印刷用】</vt:lpstr>
      <vt:lpstr>BT3位【印刷用】</vt:lpstr>
      <vt:lpstr>BT4位【印刷用】</vt:lpstr>
      <vt:lpstr>BD【印刷用】</vt:lpstr>
      <vt:lpstr>BS【印刷用】</vt:lpstr>
      <vt:lpstr>入力シート（女子）</vt:lpstr>
      <vt:lpstr>GT１位【印刷用】</vt:lpstr>
      <vt:lpstr>GT2位【印刷用】</vt:lpstr>
      <vt:lpstr>GT3位【印刷用】</vt:lpstr>
      <vt:lpstr>GT4位【印刷用】</vt:lpstr>
      <vt:lpstr>GD【印刷用】</vt:lpstr>
      <vt:lpstr>GS【印刷用】</vt:lpstr>
      <vt:lpstr>変更届BT</vt:lpstr>
      <vt:lpstr>変更届GT</vt:lpstr>
      <vt:lpstr>プロ訂正男子</vt:lpstr>
      <vt:lpstr>プロ訂正女子</vt:lpstr>
      <vt:lpstr>棄権届男子</vt:lpstr>
      <vt:lpstr>棄権届女子</vt:lpstr>
      <vt:lpstr>プロ用BT</vt:lpstr>
      <vt:lpstr>プロ用BDS</vt:lpstr>
      <vt:lpstr>プロ用GT</vt:lpstr>
      <vt:lpstr>プロ用GDS</vt:lpstr>
      <vt:lpstr>非表示</vt:lpstr>
      <vt:lpstr>BD【印刷用】!Print_Area</vt:lpstr>
      <vt:lpstr>BS【印刷用】!Print_Area</vt:lpstr>
      <vt:lpstr>BT１位【印刷用】!Print_Area</vt:lpstr>
      <vt:lpstr>BT2位【印刷用】!Print_Area</vt:lpstr>
      <vt:lpstr>BT3位【印刷用】!Print_Area</vt:lpstr>
      <vt:lpstr>BT4位【印刷用】!Print_Area</vt:lpstr>
      <vt:lpstr>GD【印刷用】!Print_Area</vt:lpstr>
      <vt:lpstr>GS【印刷用】!Print_Area</vt:lpstr>
      <vt:lpstr>GT１位【印刷用】!Print_Area</vt:lpstr>
      <vt:lpstr>GT2位【印刷用】!Print_Area</vt:lpstr>
      <vt:lpstr>GT3位【印刷用】!Print_Area</vt:lpstr>
      <vt:lpstr>GT4位【印刷用】!Print_Area</vt:lpstr>
      <vt:lpstr>プロ訂正女子!Print_Area</vt:lpstr>
      <vt:lpstr>プロ訂正男子!Print_Area</vt:lpstr>
      <vt:lpstr>プロ用BDS!Print_Area</vt:lpstr>
      <vt:lpstr>プロ用BT!Print_Area</vt:lpstr>
      <vt:lpstr>プロ用GDS!Print_Area</vt:lpstr>
      <vt:lpstr>プロ用GT!Print_Area</vt:lpstr>
      <vt:lpstr>棄権届女子!Print_Area</vt:lpstr>
      <vt:lpstr>棄権届男子!Print_Area</vt:lpstr>
      <vt:lpstr>変更届BT!Print_Area</vt:lpstr>
      <vt:lpstr>変更届GT!Print_Area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２</dc:creator>
  <cp:lastModifiedBy>sasahara hayato</cp:lastModifiedBy>
  <cp:revision/>
  <cp:lastPrinted>2025-05-27T04:56:14Z</cp:lastPrinted>
  <dcterms:created xsi:type="dcterms:W3CDTF">2024-08-26T05:27:53Z</dcterms:created>
  <dcterms:modified xsi:type="dcterms:W3CDTF">2025-06-02T05:27:26Z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0x0101009B0D619EC6F64547A4B2A612480A1F9A</vt:lpwstr>
  </property>
</Properties>
</file>